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건설환경구매과\계약\3. 계약\1.철근_단가_25년 MAS\2024 철근\2026년 물가변동-인상 2차\"/>
    </mc:Choice>
  </mc:AlternateContent>
  <xr:revisionPtr revIDLastSave="0" documentId="13_ncr:1_{14381B7F-CF62-4447-A335-14C4158B4784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총괄" sheetId="1" r:id="rId1"/>
    <sheet name="계약금액 변경내용(현대제철)" sheetId="2" r:id="rId2"/>
    <sheet name="계약금액 변경내용(대한제강)" sheetId="10" r:id="rId3"/>
    <sheet name="계약금액 변경내용(동국제강)" sheetId="11" r:id="rId4"/>
    <sheet name="계약금액 변경내용(한국제강)" sheetId="12" r:id="rId5"/>
    <sheet name="계약금액 변경내용(한국특강)" sheetId="13" r:id="rId6"/>
    <sheet name="계약금액 변경내용(화진철강)" sheetId="16" r:id="rId7"/>
    <sheet name="정산기준단가 변경내용(화진철강, 한국철강, 환영철강공업)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4" i="1" l="1"/>
  <c r="X34" i="1"/>
  <c r="W34" i="1"/>
  <c r="T34" i="1"/>
  <c r="S34" i="1"/>
  <c r="R34" i="1"/>
  <c r="O34" i="1"/>
  <c r="N34" i="1"/>
  <c r="M34" i="1"/>
  <c r="J34" i="1"/>
  <c r="I34" i="1"/>
  <c r="H34" i="1"/>
  <c r="Y33" i="1"/>
  <c r="X33" i="1"/>
  <c r="W33" i="1"/>
  <c r="T33" i="1"/>
  <c r="S33" i="1"/>
  <c r="R33" i="1"/>
  <c r="O33" i="1"/>
  <c r="N33" i="1"/>
  <c r="M33" i="1"/>
  <c r="J33" i="1"/>
  <c r="I33" i="1"/>
  <c r="H33" i="1"/>
  <c r="Y32" i="1"/>
  <c r="X32" i="1"/>
  <c r="W32" i="1"/>
  <c r="T32" i="1"/>
  <c r="S32" i="1"/>
  <c r="R32" i="1"/>
  <c r="O32" i="1"/>
  <c r="N32" i="1"/>
  <c r="M32" i="1"/>
  <c r="J32" i="1"/>
  <c r="I32" i="1"/>
  <c r="H32" i="1"/>
  <c r="Y31" i="1"/>
  <c r="X31" i="1"/>
  <c r="W31" i="1"/>
  <c r="T31" i="1"/>
  <c r="S31" i="1"/>
  <c r="R31" i="1"/>
  <c r="O31" i="1"/>
  <c r="N31" i="1"/>
  <c r="M31" i="1"/>
  <c r="J31" i="1"/>
  <c r="I31" i="1"/>
  <c r="H31" i="1"/>
  <c r="Y30" i="1"/>
  <c r="X30" i="1"/>
  <c r="W30" i="1"/>
  <c r="T30" i="1"/>
  <c r="S30" i="1"/>
  <c r="R30" i="1"/>
  <c r="O30" i="1"/>
  <c r="N30" i="1"/>
  <c r="M30" i="1"/>
  <c r="J30" i="1"/>
  <c r="I30" i="1"/>
  <c r="H30" i="1"/>
  <c r="Y29" i="1"/>
  <c r="X29" i="1"/>
  <c r="W29" i="1"/>
  <c r="T29" i="1"/>
  <c r="S29" i="1"/>
  <c r="R29" i="1"/>
  <c r="O29" i="1"/>
  <c r="N29" i="1"/>
  <c r="M29" i="1"/>
  <c r="J29" i="1"/>
  <c r="I29" i="1"/>
  <c r="H29" i="1"/>
  <c r="Y28" i="1"/>
  <c r="X28" i="1"/>
  <c r="W28" i="1"/>
  <c r="T28" i="1"/>
  <c r="S28" i="1"/>
  <c r="R28" i="1"/>
  <c r="O28" i="1"/>
  <c r="N28" i="1"/>
  <c r="M28" i="1"/>
  <c r="J28" i="1"/>
  <c r="I28" i="1"/>
  <c r="H28" i="1"/>
  <c r="Y27" i="1"/>
  <c r="X27" i="1"/>
  <c r="W27" i="1"/>
  <c r="T27" i="1"/>
  <c r="S27" i="1"/>
  <c r="R27" i="1"/>
  <c r="O27" i="1"/>
  <c r="N27" i="1"/>
  <c r="M27" i="1"/>
  <c r="J27" i="1"/>
  <c r="I27" i="1"/>
  <c r="H27" i="1"/>
  <c r="Y26" i="1"/>
  <c r="X26" i="1"/>
  <c r="W26" i="1"/>
  <c r="T26" i="1"/>
  <c r="S26" i="1"/>
  <c r="R26" i="1"/>
  <c r="O26" i="1"/>
  <c r="N26" i="1"/>
  <c r="M26" i="1"/>
  <c r="J26" i="1"/>
  <c r="I26" i="1"/>
  <c r="H26" i="1"/>
  <c r="Y25" i="1"/>
  <c r="X25" i="1"/>
  <c r="W25" i="1"/>
  <c r="T25" i="1"/>
  <c r="S25" i="1"/>
  <c r="R25" i="1"/>
  <c r="O25" i="1"/>
  <c r="N25" i="1"/>
  <c r="M25" i="1"/>
  <c r="J25" i="1"/>
  <c r="I25" i="1"/>
  <c r="H25" i="1"/>
  <c r="Y24" i="1"/>
  <c r="X24" i="1"/>
  <c r="W24" i="1"/>
  <c r="T24" i="1"/>
  <c r="S24" i="1"/>
  <c r="R24" i="1"/>
  <c r="O24" i="1"/>
  <c r="N24" i="1"/>
  <c r="M24" i="1"/>
  <c r="J24" i="1"/>
  <c r="I24" i="1"/>
  <c r="H24" i="1"/>
  <c r="Y23" i="1"/>
  <c r="X23" i="1"/>
  <c r="W23" i="1"/>
  <c r="T23" i="1"/>
  <c r="S23" i="1"/>
  <c r="R23" i="1"/>
  <c r="O23" i="1"/>
  <c r="N23" i="1"/>
  <c r="M23" i="1"/>
  <c r="J23" i="1"/>
  <c r="I23" i="1"/>
  <c r="H23" i="1"/>
  <c r="Y22" i="1"/>
  <c r="X22" i="1"/>
  <c r="W22" i="1"/>
  <c r="T22" i="1"/>
  <c r="S22" i="1"/>
  <c r="R22" i="1"/>
  <c r="O22" i="1"/>
  <c r="N22" i="1"/>
  <c r="M22" i="1"/>
  <c r="J22" i="1"/>
  <c r="I22" i="1"/>
  <c r="H22" i="1"/>
  <c r="Y21" i="1"/>
  <c r="X21" i="1"/>
  <c r="W21" i="1"/>
  <c r="T21" i="1"/>
  <c r="S21" i="1"/>
  <c r="R21" i="1"/>
  <c r="O21" i="1"/>
  <c r="N21" i="1"/>
  <c r="M21" i="1"/>
  <c r="J21" i="1"/>
  <c r="I21" i="1"/>
  <c r="H21" i="1"/>
  <c r="Y20" i="1"/>
  <c r="X20" i="1"/>
  <c r="W20" i="1"/>
  <c r="T20" i="1"/>
  <c r="S20" i="1"/>
  <c r="R20" i="1"/>
  <c r="O20" i="1"/>
  <c r="N20" i="1"/>
  <c r="M20" i="1"/>
  <c r="J20" i="1"/>
  <c r="I20" i="1"/>
  <c r="H20" i="1"/>
  <c r="AI19" i="1"/>
  <c r="AH19" i="1"/>
  <c r="AG19" i="1"/>
  <c r="AD19" i="1"/>
  <c r="AC19" i="1"/>
  <c r="AB19" i="1"/>
  <c r="Y19" i="1"/>
  <c r="X19" i="1"/>
  <c r="W19" i="1"/>
  <c r="T19" i="1"/>
  <c r="S19" i="1"/>
  <c r="R19" i="1"/>
  <c r="O19" i="1"/>
  <c r="N19" i="1"/>
  <c r="M19" i="1"/>
  <c r="J19" i="1"/>
  <c r="I19" i="1"/>
  <c r="H19" i="1"/>
  <c r="AI18" i="1"/>
  <c r="AH18" i="1"/>
  <c r="AG18" i="1"/>
  <c r="AD18" i="1"/>
  <c r="AC18" i="1"/>
  <c r="AB18" i="1"/>
  <c r="Y18" i="1"/>
  <c r="X18" i="1"/>
  <c r="W18" i="1"/>
  <c r="T18" i="1"/>
  <c r="S18" i="1"/>
  <c r="R18" i="1"/>
  <c r="O18" i="1"/>
  <c r="N18" i="1"/>
  <c r="M18" i="1"/>
  <c r="J18" i="1"/>
  <c r="I18" i="1"/>
  <c r="H18" i="1"/>
  <c r="AI17" i="1"/>
  <c r="AH17" i="1"/>
  <c r="AG17" i="1"/>
  <c r="AD17" i="1"/>
  <c r="AC17" i="1"/>
  <c r="AB17" i="1"/>
  <c r="Y17" i="1"/>
  <c r="X17" i="1"/>
  <c r="W17" i="1"/>
  <c r="T17" i="1"/>
  <c r="S17" i="1"/>
  <c r="R17" i="1"/>
  <c r="O17" i="1"/>
  <c r="N17" i="1"/>
  <c r="M17" i="1"/>
  <c r="J17" i="1"/>
  <c r="I17" i="1"/>
  <c r="H17" i="1"/>
  <c r="AI16" i="1"/>
  <c r="AH16" i="1"/>
  <c r="AG16" i="1"/>
  <c r="AD16" i="1"/>
  <c r="AC16" i="1"/>
  <c r="AB16" i="1"/>
  <c r="Y16" i="1"/>
  <c r="X16" i="1"/>
  <c r="W16" i="1"/>
  <c r="T16" i="1"/>
  <c r="S16" i="1"/>
  <c r="R16" i="1"/>
  <c r="O16" i="1"/>
  <c r="N16" i="1"/>
  <c r="M16" i="1"/>
  <c r="J16" i="1"/>
  <c r="I16" i="1"/>
  <c r="H16" i="1"/>
  <c r="AI15" i="1"/>
  <c r="AH15" i="1"/>
  <c r="AG15" i="1"/>
  <c r="AD15" i="1"/>
  <c r="AC15" i="1"/>
  <c r="AB15" i="1"/>
  <c r="Y15" i="1"/>
  <c r="X15" i="1"/>
  <c r="W15" i="1"/>
  <c r="T15" i="1"/>
  <c r="S15" i="1"/>
  <c r="R15" i="1"/>
  <c r="O15" i="1"/>
  <c r="N15" i="1"/>
  <c r="M15" i="1"/>
  <c r="J15" i="1"/>
  <c r="I15" i="1"/>
  <c r="H15" i="1"/>
  <c r="AI14" i="1"/>
  <c r="AH14" i="1"/>
  <c r="AG14" i="1"/>
  <c r="AD14" i="1"/>
  <c r="AC14" i="1"/>
  <c r="AB14" i="1"/>
  <c r="Y14" i="1"/>
  <c r="X14" i="1"/>
  <c r="W14" i="1"/>
  <c r="T14" i="1"/>
  <c r="S14" i="1"/>
  <c r="R14" i="1"/>
  <c r="O14" i="1"/>
  <c r="N14" i="1"/>
  <c r="M14" i="1"/>
  <c r="J14" i="1"/>
  <c r="I14" i="1"/>
  <c r="H14" i="1"/>
  <c r="AD13" i="1"/>
  <c r="AC13" i="1"/>
  <c r="AB13" i="1"/>
  <c r="Y13" i="1"/>
  <c r="X13" i="1"/>
  <c r="W13" i="1"/>
  <c r="T13" i="1"/>
  <c r="S13" i="1"/>
  <c r="R13" i="1"/>
  <c r="O13" i="1"/>
  <c r="N13" i="1"/>
  <c r="M13" i="1"/>
  <c r="J13" i="1"/>
  <c r="I13" i="1"/>
  <c r="H13" i="1"/>
  <c r="AD12" i="1"/>
  <c r="AC12" i="1"/>
  <c r="AB12" i="1"/>
  <c r="Y12" i="1"/>
  <c r="X12" i="1"/>
  <c r="W12" i="1"/>
  <c r="T12" i="1"/>
  <c r="S12" i="1"/>
  <c r="R12" i="1"/>
  <c r="O12" i="1"/>
  <c r="N12" i="1"/>
  <c r="M12" i="1"/>
  <c r="J12" i="1"/>
  <c r="I12" i="1"/>
  <c r="H12" i="1"/>
  <c r="AD11" i="1"/>
  <c r="AC11" i="1"/>
  <c r="AB11" i="1"/>
  <c r="Y11" i="1"/>
  <c r="X11" i="1"/>
  <c r="W11" i="1"/>
  <c r="T11" i="1"/>
  <c r="S11" i="1"/>
  <c r="R11" i="1"/>
  <c r="O11" i="1"/>
  <c r="N11" i="1"/>
  <c r="M11" i="1"/>
  <c r="J11" i="1"/>
  <c r="I11" i="1"/>
  <c r="H11" i="1"/>
  <c r="AD10" i="1"/>
  <c r="AC10" i="1"/>
  <c r="AB10" i="1"/>
  <c r="Y10" i="1"/>
  <c r="X10" i="1"/>
  <c r="W10" i="1"/>
  <c r="T10" i="1"/>
  <c r="S10" i="1"/>
  <c r="R10" i="1"/>
  <c r="O10" i="1"/>
  <c r="N10" i="1"/>
  <c r="M10" i="1"/>
  <c r="J10" i="1"/>
  <c r="I10" i="1"/>
  <c r="H10" i="1"/>
  <c r="AD9" i="1"/>
  <c r="AC9" i="1"/>
  <c r="AB9" i="1"/>
  <c r="Y9" i="1"/>
  <c r="X9" i="1"/>
  <c r="W9" i="1"/>
  <c r="T9" i="1"/>
  <c r="S9" i="1"/>
  <c r="R9" i="1"/>
  <c r="O9" i="1"/>
  <c r="N9" i="1"/>
  <c r="M9" i="1"/>
  <c r="J9" i="1"/>
  <c r="I9" i="1"/>
  <c r="H9" i="1"/>
  <c r="AD8" i="1"/>
  <c r="AC8" i="1"/>
  <c r="AB8" i="1"/>
  <c r="Y8" i="1"/>
  <c r="X8" i="1"/>
  <c r="W8" i="1"/>
  <c r="T8" i="1"/>
  <c r="S8" i="1"/>
  <c r="R8" i="1"/>
  <c r="O8" i="1"/>
  <c r="N8" i="1"/>
  <c r="M8" i="1"/>
  <c r="J8" i="1"/>
  <c r="I8" i="1"/>
  <c r="H8" i="1"/>
</calcChain>
</file>

<file path=xl/sharedStrings.xml><?xml version="1.0" encoding="utf-8"?>
<sst xmlns="http://schemas.openxmlformats.org/spreadsheetml/2006/main" count="708" uniqueCount="64">
  <si>
    <t>* 조정단가 적용시점 : 조정기준일 이후 납품분부터</t>
    <phoneticPr fontId="4" type="noConversion"/>
  </si>
  <si>
    <t>(단위 : 원)</t>
    <phoneticPr fontId="4" type="noConversion"/>
  </si>
  <si>
    <t>인도조건</t>
    <phoneticPr fontId="4" type="noConversion"/>
  </si>
  <si>
    <t>강종</t>
    <phoneticPr fontId="4" type="noConversion"/>
  </si>
  <si>
    <t>규격</t>
    <phoneticPr fontId="4" type="noConversion"/>
  </si>
  <si>
    <t>수량</t>
    <phoneticPr fontId="4" type="noConversion"/>
  </si>
  <si>
    <t>B/A</t>
    <phoneticPr fontId="4" type="noConversion"/>
  </si>
  <si>
    <t>B-A</t>
    <phoneticPr fontId="4" type="noConversion"/>
  </si>
  <si>
    <t>이형봉강</t>
    <phoneticPr fontId="4" type="noConversion"/>
  </si>
  <si>
    <t>D10</t>
    <phoneticPr fontId="4" type="noConversion"/>
  </si>
  <si>
    <t>1톤</t>
    <phoneticPr fontId="4" type="noConversion"/>
  </si>
  <si>
    <t>D13</t>
    <phoneticPr fontId="4" type="noConversion"/>
  </si>
  <si>
    <t>D16~32</t>
    <phoneticPr fontId="4" type="noConversion"/>
  </si>
  <si>
    <t>SD400,500
생산공장
상차도
(내륙)</t>
    <phoneticPr fontId="4" type="noConversion"/>
  </si>
  <si>
    <t>(SD 400)</t>
    <phoneticPr fontId="4" type="noConversion"/>
  </si>
  <si>
    <t>(SD 500)</t>
    <phoneticPr fontId="4" type="noConversion"/>
  </si>
  <si>
    <t>SD400,500
하치장
상차도
(내륙)</t>
    <phoneticPr fontId="4" type="noConversion"/>
  </si>
  <si>
    <t>SD400,500,600
하치장
상차도
(제주)</t>
    <phoneticPr fontId="4" type="noConversion"/>
  </si>
  <si>
    <t>(SD 600)</t>
    <phoneticPr fontId="4" type="noConversion"/>
  </si>
  <si>
    <t>SD600
생산공장
상차도
(내륙)</t>
    <phoneticPr fontId="4" type="noConversion"/>
  </si>
  <si>
    <t>SD600
하치장
상차도
(내륙)</t>
    <phoneticPr fontId="4" type="noConversion"/>
  </si>
  <si>
    <t>SD400 ,SD500
생산공장
상차도
(내륙)</t>
    <phoneticPr fontId="4" type="noConversion"/>
  </si>
  <si>
    <t>SD400 ,SD500
하치장
상차도
(내륙)</t>
    <phoneticPr fontId="4" type="noConversion"/>
  </si>
  <si>
    <t>SD400 ,SD500, SD600
하치장
상차도
(제주도)</t>
    <phoneticPr fontId="4" type="noConversion"/>
  </si>
  <si>
    <t>SD600
하차장
상차도
(내륙)</t>
    <phoneticPr fontId="4" type="noConversion"/>
  </si>
  <si>
    <t>* 조정단가 적용시점 : 조정기준일 이후 납품분부터</t>
  </si>
  <si>
    <t>* 단위 : 원, 부가세 포함</t>
    <phoneticPr fontId="4" type="noConversion"/>
  </si>
  <si>
    <t>조정금액</t>
    <phoneticPr fontId="4" type="noConversion"/>
  </si>
  <si>
    <t>계약단가 변동내역&lt;대한제강&gt; 0024B0541</t>
    <phoneticPr fontId="4" type="noConversion"/>
  </si>
  <si>
    <t>계약단가 변동내역&lt;현대제철&gt; 0024B0540</t>
    <phoneticPr fontId="4" type="noConversion"/>
  </si>
  <si>
    <t>계약단가 변동내역&lt;동국제강&gt; 0024B0542</t>
    <phoneticPr fontId="4" type="noConversion"/>
  </si>
  <si>
    <t>계약단가 변동내역&lt;한국제강&gt; 0024B0543</t>
    <phoneticPr fontId="4" type="noConversion"/>
  </si>
  <si>
    <t>계약단가 변동내역&lt;한국특강&gt; 0024B0544</t>
    <phoneticPr fontId="4" type="noConversion"/>
  </si>
  <si>
    <t>계약단가 변동내역&lt;화진철강&gt; 0024B0545</t>
    <phoneticPr fontId="4" type="noConversion"/>
  </si>
  <si>
    <t>B-A</t>
  </si>
  <si>
    <t>정산 기준 단가 변동내역
&lt;화진철강, 한국철강, 환경철강공업&gt;</t>
    <phoneticPr fontId="4" type="noConversion"/>
  </si>
  <si>
    <t>철근 단가계약금액 조정내역(2회)</t>
    <phoneticPr fontId="4" type="noConversion"/>
  </si>
  <si>
    <t>* 조정기준일 : 2026. 7. 1.</t>
    <phoneticPr fontId="4" type="noConversion"/>
  </si>
  <si>
    <t>* 조정기준일 : 2026. 7. 1.</t>
    <phoneticPr fontId="2" type="noConversion"/>
  </si>
  <si>
    <t>1회 물가변동 미반영 규격</t>
  </si>
  <si>
    <t>1회 물가변동 미반영 규격</t>
    <phoneticPr fontId="4" type="noConversion"/>
  </si>
  <si>
    <t>1회 물가변동 미반영 규격</t>
    <phoneticPr fontId="2" type="noConversion"/>
  </si>
  <si>
    <t>직전 계약[A]
('26.4.1.)</t>
    <phoneticPr fontId="4" type="noConversion"/>
  </si>
  <si>
    <t>수정 계약[B]
('26.7.1.)</t>
    <phoneticPr fontId="4" type="noConversion"/>
  </si>
  <si>
    <r>
      <t xml:space="preserve">직전 계약[A]
('26.4.1./
</t>
    </r>
    <r>
      <rPr>
        <b/>
        <sz val="12"/>
        <color rgb="FF0070C0"/>
        <rFont val="굴림"/>
        <family val="3"/>
        <charset val="129"/>
      </rPr>
      <t>'24.5.9</t>
    </r>
    <r>
      <rPr>
        <b/>
        <sz val="12"/>
        <rFont val="굴림"/>
        <family val="3"/>
        <charset val="129"/>
      </rPr>
      <t>)</t>
    </r>
    <phoneticPr fontId="4" type="noConversion"/>
  </si>
  <si>
    <t>정산 기준
단가 적용</t>
    <phoneticPr fontId="2" type="noConversion"/>
  </si>
  <si>
    <t>정산 기준 단가 변동내역(단가적용시점)</t>
    <phoneticPr fontId="4" type="noConversion"/>
  </si>
  <si>
    <t>* 2024 단가계약 계약업체의 동일 규격별 단가의 산술평균 가격</t>
    <phoneticPr fontId="2" type="noConversion"/>
  </si>
  <si>
    <t>비고</t>
    <phoneticPr fontId="4" type="noConversion"/>
  </si>
  <si>
    <t>화진철강
한국철강
환영철강공업</t>
    <phoneticPr fontId="2" type="noConversion"/>
  </si>
  <si>
    <t>한국철강
환영철강공업</t>
    <phoneticPr fontId="2" type="noConversion"/>
  </si>
  <si>
    <t>계약단가 변동내역(화진철강)</t>
    <phoneticPr fontId="4" type="noConversion"/>
  </si>
  <si>
    <t>계약단가 변동내역(한국특강)</t>
    <phoneticPr fontId="4" type="noConversion"/>
  </si>
  <si>
    <t>계약단가 변동내역(한국제강)</t>
    <phoneticPr fontId="4" type="noConversion"/>
  </si>
  <si>
    <t>계약단가 변동내역(동국제강)</t>
    <phoneticPr fontId="4" type="noConversion"/>
  </si>
  <si>
    <t>계약단가 변동내역(대한제강)</t>
    <phoneticPr fontId="4" type="noConversion"/>
  </si>
  <si>
    <t>계약단가 변동내역(현대제철)</t>
    <phoneticPr fontId="4" type="noConversion"/>
  </si>
  <si>
    <t xml:space="preserve"> 1회 물가변동
(조정기준일 '26.4.1.)</t>
    <phoneticPr fontId="4" type="noConversion"/>
  </si>
  <si>
    <t>2회 물가변동
(조정기준일 '26.7.1.)</t>
    <phoneticPr fontId="4" type="noConversion"/>
  </si>
  <si>
    <t>직전 조정(A)</t>
    <phoneticPr fontId="4" type="noConversion"/>
  </si>
  <si>
    <t>물가변동(B)</t>
    <phoneticPr fontId="4" type="noConversion"/>
  </si>
  <si>
    <t>1회 물가변동('26.4.1.)</t>
    <phoneticPr fontId="4" type="noConversion"/>
  </si>
  <si>
    <t>2회 물가변동('26.7.1.)</t>
    <phoneticPr fontId="4" type="noConversion"/>
  </si>
  <si>
    <t>동일규격
정산기준단가 적용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</si>
</sst>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2"/>
      <name val="굴림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b/>
      <sz val="12"/>
      <color rgb="FFFF0000"/>
      <name val="굴림"/>
      <family val="3"/>
      <charset val="129"/>
    </font>
    <font>
      <sz val="14"/>
      <name val="굴림"/>
      <family val="3"/>
      <charset val="129"/>
    </font>
    <font>
      <b/>
      <sz val="12"/>
      <color rgb="FF0070C0"/>
      <name val="굴림"/>
      <family val="3"/>
      <charset val="129"/>
    </font>
    <font>
      <sz val="14"/>
      <color rgb="FF0070C0"/>
      <name val="굴림"/>
      <family val="3"/>
      <charset val="129"/>
    </font>
    <font>
      <sz val="12"/>
      <color rgb="FF0070C0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6" borderId="9" xfId="0" applyFont="1" applyFill="1" applyBorder="1">
      <alignment vertical="center"/>
    </xf>
    <xf numFmtId="0" fontId="11" fillId="6" borderId="23" xfId="0" applyFont="1" applyFill="1" applyBorder="1">
      <alignment vertical="center"/>
    </xf>
    <xf numFmtId="0" fontId="11" fillId="6" borderId="24" xfId="0" applyFont="1" applyFill="1" applyBorder="1" applyAlignment="1">
      <alignment horizontal="center" vertical="center"/>
    </xf>
    <xf numFmtId="41" fontId="11" fillId="6" borderId="25" xfId="1" applyFont="1" applyFill="1" applyBorder="1">
      <alignment vertical="center"/>
    </xf>
    <xf numFmtId="41" fontId="9" fillId="6" borderId="27" xfId="1" applyFont="1" applyFill="1" applyBorder="1">
      <alignment vertical="center"/>
    </xf>
    <xf numFmtId="10" fontId="11" fillId="0" borderId="23" xfId="2" applyNumberFormat="1" applyFont="1" applyFill="1" applyBorder="1">
      <alignment vertical="center"/>
    </xf>
    <xf numFmtId="41" fontId="11" fillId="6" borderId="22" xfId="1" applyFont="1" applyFill="1" applyBorder="1">
      <alignment vertical="center"/>
    </xf>
    <xf numFmtId="41" fontId="13" fillId="6" borderId="27" xfId="1" applyFont="1" applyFill="1" applyBorder="1">
      <alignment vertical="center"/>
    </xf>
    <xf numFmtId="0" fontId="11" fillId="6" borderId="17" xfId="0" applyFont="1" applyFill="1" applyBorder="1">
      <alignment vertical="center"/>
    </xf>
    <xf numFmtId="0" fontId="11" fillId="6" borderId="18" xfId="0" applyFont="1" applyFill="1" applyBorder="1" applyAlignment="1">
      <alignment horizontal="center" vertical="center"/>
    </xf>
    <xf numFmtId="41" fontId="11" fillId="6" borderId="20" xfId="1" applyFont="1" applyFill="1" applyBorder="1">
      <alignment vertical="center"/>
    </xf>
    <xf numFmtId="176" fontId="11" fillId="0" borderId="23" xfId="2" applyNumberFormat="1" applyFont="1" applyFill="1" applyBorder="1">
      <alignment vertical="center"/>
    </xf>
    <xf numFmtId="0" fontId="11" fillId="6" borderId="14" xfId="0" applyFont="1" applyFill="1" applyBorder="1">
      <alignment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6" xfId="0" applyFont="1" applyFill="1" applyBorder="1">
      <alignment vertical="center"/>
    </xf>
    <xf numFmtId="10" fontId="11" fillId="0" borderId="14" xfId="2" applyNumberFormat="1" applyFont="1" applyFill="1" applyBorder="1">
      <alignment vertical="center"/>
    </xf>
    <xf numFmtId="10" fontId="11" fillId="0" borderId="10" xfId="2" applyNumberFormat="1" applyFont="1" applyFill="1" applyBorder="1">
      <alignment vertical="center"/>
    </xf>
    <xf numFmtId="41" fontId="13" fillId="6" borderId="14" xfId="1" applyFont="1" applyFill="1" applyBorder="1">
      <alignment vertical="center"/>
    </xf>
    <xf numFmtId="41" fontId="9" fillId="3" borderId="34" xfId="1" applyFont="1" applyFill="1" applyBorder="1">
      <alignment vertical="center"/>
    </xf>
    <xf numFmtId="41" fontId="9" fillId="6" borderId="26" xfId="1" applyFont="1" applyFill="1" applyBorder="1">
      <alignment vertical="center"/>
    </xf>
    <xf numFmtId="41" fontId="11" fillId="6" borderId="41" xfId="1" applyFont="1" applyFill="1" applyBorder="1">
      <alignment vertical="center"/>
    </xf>
    <xf numFmtId="41" fontId="11" fillId="6" borderId="34" xfId="1" applyFont="1" applyFill="1" applyBorder="1">
      <alignment vertical="center"/>
    </xf>
    <xf numFmtId="10" fontId="11" fillId="0" borderId="34" xfId="2" applyNumberFormat="1" applyFont="1" applyFill="1" applyBorder="1">
      <alignment vertical="center"/>
    </xf>
    <xf numFmtId="41" fontId="11" fillId="6" borderId="32" xfId="1" applyFont="1" applyFill="1" applyBorder="1">
      <alignment vertical="center"/>
    </xf>
    <xf numFmtId="41" fontId="11" fillId="6" borderId="19" xfId="1" applyFont="1" applyFill="1" applyBorder="1">
      <alignment vertical="center"/>
    </xf>
    <xf numFmtId="41" fontId="11" fillId="6" borderId="17" xfId="1" applyFont="1" applyFill="1" applyBorder="1">
      <alignment vertical="center"/>
    </xf>
    <xf numFmtId="10" fontId="11" fillId="0" borderId="17" xfId="2" applyNumberFormat="1" applyFont="1" applyFill="1" applyBorder="1">
      <alignment vertical="center"/>
    </xf>
    <xf numFmtId="41" fontId="11" fillId="6" borderId="43" xfId="1" applyFont="1" applyFill="1" applyBorder="1">
      <alignment vertical="center"/>
    </xf>
    <xf numFmtId="41" fontId="11" fillId="6" borderId="40" xfId="1" applyFont="1" applyFill="1" applyBorder="1">
      <alignment vertical="center"/>
    </xf>
    <xf numFmtId="10" fontId="11" fillId="0" borderId="40" xfId="2" applyNumberFormat="1" applyFont="1" applyFill="1" applyBorder="1">
      <alignment vertical="center"/>
    </xf>
    <xf numFmtId="41" fontId="11" fillId="6" borderId="36" xfId="1" applyFont="1" applyFill="1" applyBorder="1">
      <alignment vertical="center"/>
    </xf>
    <xf numFmtId="41" fontId="9" fillId="3" borderId="23" xfId="1" applyFont="1" applyFill="1" applyBorder="1">
      <alignment vertical="center"/>
    </xf>
    <xf numFmtId="0" fontId="11" fillId="6" borderId="46" xfId="0" applyFont="1" applyFill="1" applyBorder="1">
      <alignment vertical="center"/>
    </xf>
    <xf numFmtId="0" fontId="11" fillId="6" borderId="40" xfId="0" applyFont="1" applyFill="1" applyBorder="1">
      <alignment vertical="center"/>
    </xf>
    <xf numFmtId="0" fontId="11" fillId="6" borderId="44" xfId="0" applyFont="1" applyFill="1" applyBorder="1" applyAlignment="1">
      <alignment horizontal="center" vertical="center"/>
    </xf>
    <xf numFmtId="41" fontId="11" fillId="6" borderId="9" xfId="1" applyFont="1" applyFill="1" applyBorder="1">
      <alignment vertical="center"/>
    </xf>
    <xf numFmtId="41" fontId="9" fillId="6" borderId="47" xfId="1" applyFont="1" applyFill="1" applyBorder="1">
      <alignment vertical="center"/>
    </xf>
    <xf numFmtId="0" fontId="11" fillId="6" borderId="2" xfId="0" applyFont="1" applyFill="1" applyBorder="1">
      <alignment vertical="center"/>
    </xf>
    <xf numFmtId="0" fontId="11" fillId="6" borderId="34" xfId="0" applyFont="1" applyFill="1" applyBorder="1">
      <alignment vertical="center"/>
    </xf>
    <xf numFmtId="0" fontId="11" fillId="6" borderId="33" xfId="0" applyFont="1" applyFill="1" applyBorder="1" applyAlignment="1">
      <alignment horizontal="center" vertical="center"/>
    </xf>
    <xf numFmtId="41" fontId="9" fillId="6" borderId="33" xfId="1" applyFont="1" applyFill="1" applyBorder="1">
      <alignment vertical="center"/>
    </xf>
    <xf numFmtId="41" fontId="13" fillId="6" borderId="34" xfId="1" applyFont="1" applyFill="1" applyBorder="1">
      <alignment vertical="center"/>
    </xf>
    <xf numFmtId="0" fontId="11" fillId="6" borderId="21" xfId="0" applyFont="1" applyFill="1" applyBorder="1" applyAlignment="1">
      <alignment horizontal="center" vertical="center"/>
    </xf>
    <xf numFmtId="41" fontId="13" fillId="6" borderId="17" xfId="1" applyFont="1" applyFill="1" applyBorder="1">
      <alignment vertical="center"/>
    </xf>
    <xf numFmtId="0" fontId="11" fillId="6" borderId="37" xfId="0" applyFont="1" applyFill="1" applyBorder="1" applyAlignment="1">
      <alignment horizontal="center" vertical="center"/>
    </xf>
    <xf numFmtId="41" fontId="13" fillId="6" borderId="40" xfId="1" applyFont="1" applyFill="1" applyBorder="1">
      <alignment vertical="center"/>
    </xf>
    <xf numFmtId="176" fontId="11" fillId="0" borderId="40" xfId="2" applyNumberFormat="1" applyFont="1" applyFill="1" applyBorder="1">
      <alignment vertical="center"/>
    </xf>
    <xf numFmtId="41" fontId="9" fillId="6" borderId="49" xfId="1" applyFont="1" applyFill="1" applyBorder="1">
      <alignment vertical="center"/>
    </xf>
    <xf numFmtId="10" fontId="11" fillId="0" borderId="38" xfId="2" applyNumberFormat="1" applyFont="1" applyFill="1" applyBorder="1">
      <alignment vertical="center"/>
    </xf>
    <xf numFmtId="41" fontId="11" fillId="6" borderId="23" xfId="1" applyFont="1" applyFill="1" applyBorder="1">
      <alignment vertical="center"/>
    </xf>
    <xf numFmtId="176" fontId="11" fillId="0" borderId="34" xfId="2" applyNumberFormat="1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8" borderId="0" xfId="0" applyFont="1" applyFill="1" applyBorder="1">
      <alignment vertical="center"/>
    </xf>
    <xf numFmtId="0" fontId="6" fillId="8" borderId="0" xfId="0" applyFont="1" applyFill="1" applyBorder="1" applyAlignment="1">
      <alignment horizontal="center" vertical="center"/>
    </xf>
    <xf numFmtId="0" fontId="7" fillId="8" borderId="0" xfId="0" applyFont="1" applyFill="1" applyBorder="1">
      <alignment vertical="center"/>
    </xf>
    <xf numFmtId="0" fontId="8" fillId="9" borderId="0" xfId="0" applyFont="1" applyFill="1" applyBorder="1">
      <alignment vertical="center"/>
    </xf>
    <xf numFmtId="0" fontId="8" fillId="9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11" fillId="11" borderId="23" xfId="0" applyFont="1" applyFill="1" applyBorder="1">
      <alignment vertical="center"/>
    </xf>
    <xf numFmtId="0" fontId="11" fillId="11" borderId="17" xfId="0" applyFont="1" applyFill="1" applyBorder="1">
      <alignment vertical="center"/>
    </xf>
    <xf numFmtId="0" fontId="11" fillId="11" borderId="14" xfId="0" applyFont="1" applyFill="1" applyBorder="1">
      <alignment vertical="center"/>
    </xf>
    <xf numFmtId="0" fontId="11" fillId="11" borderId="40" xfId="0" applyFont="1" applyFill="1" applyBorder="1">
      <alignment vertical="center"/>
    </xf>
    <xf numFmtId="0" fontId="11" fillId="11" borderId="21" xfId="0" applyFont="1" applyFill="1" applyBorder="1" applyAlignment="1">
      <alignment horizontal="center" vertical="center"/>
    </xf>
    <xf numFmtId="0" fontId="11" fillId="11" borderId="37" xfId="0" applyFont="1" applyFill="1" applyBorder="1" applyAlignment="1">
      <alignment horizontal="center" vertical="center"/>
    </xf>
    <xf numFmtId="0" fontId="9" fillId="10" borderId="60" xfId="0" applyFont="1" applyFill="1" applyBorder="1" applyAlignment="1">
      <alignment horizontal="center" vertical="center" wrapText="1"/>
    </xf>
    <xf numFmtId="0" fontId="9" fillId="10" borderId="62" xfId="0" applyFont="1" applyFill="1" applyBorder="1" applyAlignment="1">
      <alignment horizontal="center" vertical="center" wrapText="1"/>
    </xf>
    <xf numFmtId="0" fontId="11" fillId="11" borderId="58" xfId="0" applyFont="1" applyFill="1" applyBorder="1">
      <alignment vertical="center"/>
    </xf>
    <xf numFmtId="0" fontId="11" fillId="11" borderId="59" xfId="0" applyFont="1" applyFill="1" applyBorder="1">
      <alignment vertical="center"/>
    </xf>
    <xf numFmtId="0" fontId="11" fillId="11" borderId="61" xfId="0" applyFont="1" applyFill="1" applyBorder="1" applyAlignment="1">
      <alignment horizontal="center" vertical="center"/>
    </xf>
    <xf numFmtId="41" fontId="14" fillId="11" borderId="63" xfId="1" applyFont="1" applyFill="1" applyBorder="1">
      <alignment vertical="center"/>
    </xf>
    <xf numFmtId="41" fontId="14" fillId="11" borderId="59" xfId="1" applyFont="1" applyFill="1" applyBorder="1">
      <alignment vertical="center"/>
    </xf>
    <xf numFmtId="0" fontId="11" fillId="11" borderId="10" xfId="0" applyFont="1" applyFill="1" applyBorder="1">
      <alignment vertical="center"/>
    </xf>
    <xf numFmtId="41" fontId="14" fillId="11" borderId="19" xfId="1" applyFont="1" applyFill="1" applyBorder="1">
      <alignment vertical="center"/>
    </xf>
    <xf numFmtId="41" fontId="14" fillId="11" borderId="17" xfId="1" applyFont="1" applyFill="1" applyBorder="1">
      <alignment vertical="center"/>
    </xf>
    <xf numFmtId="0" fontId="11" fillId="11" borderId="12" xfId="0" applyFont="1" applyFill="1" applyBorder="1" applyAlignment="1">
      <alignment horizontal="center" vertical="center"/>
    </xf>
    <xf numFmtId="41" fontId="14" fillId="11" borderId="11" xfId="1" applyFont="1" applyFill="1" applyBorder="1">
      <alignment vertical="center"/>
    </xf>
    <xf numFmtId="0" fontId="11" fillId="11" borderId="11" xfId="0" applyFont="1" applyFill="1" applyBorder="1">
      <alignment vertical="center"/>
    </xf>
    <xf numFmtId="0" fontId="11" fillId="11" borderId="57" xfId="0" applyFont="1" applyFill="1" applyBorder="1">
      <alignment vertical="center"/>
    </xf>
    <xf numFmtId="0" fontId="11" fillId="11" borderId="60" xfId="0" applyFont="1" applyFill="1" applyBorder="1">
      <alignment vertical="center"/>
    </xf>
    <xf numFmtId="0" fontId="11" fillId="11" borderId="62" xfId="0" applyFont="1" applyFill="1" applyBorder="1" applyAlignment="1">
      <alignment horizontal="center" vertical="center"/>
    </xf>
    <xf numFmtId="41" fontId="14" fillId="11" borderId="64" xfId="1" applyFont="1" applyFill="1" applyBorder="1">
      <alignment vertical="center"/>
    </xf>
    <xf numFmtId="41" fontId="14" fillId="11" borderId="60" xfId="1" applyFont="1" applyFill="1" applyBorder="1">
      <alignment vertical="center"/>
    </xf>
    <xf numFmtId="0" fontId="11" fillId="11" borderId="26" xfId="0" applyFont="1" applyFill="1" applyBorder="1" applyAlignment="1">
      <alignment horizontal="center" vertical="center"/>
    </xf>
    <xf numFmtId="0" fontId="11" fillId="11" borderId="38" xfId="0" applyFont="1" applyFill="1" applyBorder="1">
      <alignment vertical="center"/>
    </xf>
    <xf numFmtId="41" fontId="14" fillId="11" borderId="43" xfId="1" applyFont="1" applyFill="1" applyBorder="1">
      <alignment vertical="center"/>
    </xf>
    <xf numFmtId="41" fontId="14" fillId="11" borderId="40" xfId="1" applyFont="1" applyFill="1" applyBorder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10" fontId="11" fillId="0" borderId="17" xfId="2" applyNumberFormat="1" applyFont="1" applyFill="1" applyBorder="1" applyAlignment="1">
      <alignment horizontal="center" vertical="center"/>
    </xf>
    <xf numFmtId="10" fontId="11" fillId="0" borderId="60" xfId="2" applyNumberFormat="1" applyFont="1" applyFill="1" applyBorder="1" applyAlignment="1">
      <alignment horizontal="center" vertical="center"/>
    </xf>
    <xf numFmtId="10" fontId="11" fillId="0" borderId="23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0" fontId="11" fillId="0" borderId="14" xfId="2" applyNumberFormat="1" applyFont="1" applyFill="1" applyBorder="1" applyAlignment="1">
      <alignment horizontal="center" vertical="center"/>
    </xf>
    <xf numFmtId="10" fontId="11" fillId="0" borderId="34" xfId="2" applyNumberFormat="1" applyFont="1" applyFill="1" applyBorder="1" applyAlignment="1">
      <alignment horizontal="center" vertical="center"/>
    </xf>
    <xf numFmtId="10" fontId="11" fillId="0" borderId="40" xfId="2" applyNumberFormat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/>
    </xf>
    <xf numFmtId="41" fontId="11" fillId="6" borderId="29" xfId="1" applyFont="1" applyFill="1" applyBorder="1">
      <alignment vertical="center"/>
    </xf>
    <xf numFmtId="0" fontId="11" fillId="6" borderId="42" xfId="0" applyFont="1" applyFill="1" applyBorder="1" applyAlignment="1">
      <alignment horizontal="center" vertical="center"/>
    </xf>
    <xf numFmtId="41" fontId="9" fillId="6" borderId="6" xfId="1" applyFont="1" applyFill="1" applyBorder="1">
      <alignment vertical="center"/>
    </xf>
    <xf numFmtId="41" fontId="11" fillId="6" borderId="35" xfId="1" applyFont="1" applyFill="1" applyBorder="1">
      <alignment vertical="center"/>
    </xf>
    <xf numFmtId="41" fontId="11" fillId="6" borderId="46" xfId="1" applyFont="1" applyFill="1" applyBorder="1">
      <alignment vertical="center"/>
    </xf>
    <xf numFmtId="10" fontId="11" fillId="0" borderId="38" xfId="2" applyNumberFormat="1" applyFont="1" applyFill="1" applyBorder="1" applyAlignment="1">
      <alignment horizontal="center" vertical="center"/>
    </xf>
    <xf numFmtId="41" fontId="11" fillId="6" borderId="27" xfId="1" applyFont="1" applyFill="1" applyBorder="1">
      <alignment vertical="center"/>
    </xf>
    <xf numFmtId="41" fontId="11" fillId="6" borderId="0" xfId="1" applyFont="1" applyFill="1" applyBorder="1">
      <alignment vertical="center"/>
    </xf>
    <xf numFmtId="41" fontId="11" fillId="6" borderId="30" xfId="1" applyFont="1" applyFill="1" applyBorder="1">
      <alignment vertical="center"/>
    </xf>
    <xf numFmtId="41" fontId="11" fillId="6" borderId="49" xfId="1" applyFont="1" applyFill="1" applyBorder="1">
      <alignment vertical="center"/>
    </xf>
    <xf numFmtId="41" fontId="11" fillId="6" borderId="47" xfId="1" applyFont="1" applyFill="1" applyBorder="1">
      <alignment vertical="center"/>
    </xf>
    <xf numFmtId="41" fontId="11" fillId="6" borderId="6" xfId="1" applyFont="1" applyFill="1" applyBorder="1">
      <alignment vertical="center"/>
    </xf>
    <xf numFmtId="41" fontId="9" fillId="12" borderId="23" xfId="1" applyFont="1" applyFill="1" applyBorder="1">
      <alignment vertical="center"/>
    </xf>
    <xf numFmtId="41" fontId="16" fillId="13" borderId="19" xfId="1" applyFont="1" applyFill="1" applyBorder="1">
      <alignment vertical="center"/>
    </xf>
    <xf numFmtId="41" fontId="16" fillId="13" borderId="64" xfId="1" applyFont="1" applyFill="1" applyBorder="1">
      <alignment vertical="center"/>
    </xf>
    <xf numFmtId="41" fontId="16" fillId="13" borderId="25" xfId="1" applyFont="1" applyFill="1" applyBorder="1">
      <alignment vertical="center"/>
    </xf>
    <xf numFmtId="10" fontId="11" fillId="0" borderId="33" xfId="2" applyNumberFormat="1" applyFont="1" applyFill="1" applyBorder="1">
      <alignment vertical="center"/>
    </xf>
    <xf numFmtId="10" fontId="11" fillId="0" borderId="21" xfId="2" applyNumberFormat="1" applyFont="1" applyFill="1" applyBorder="1">
      <alignment vertical="center"/>
    </xf>
    <xf numFmtId="10" fontId="11" fillId="12" borderId="23" xfId="2" applyNumberFormat="1" applyFont="1" applyFill="1" applyBorder="1">
      <alignment vertical="center"/>
    </xf>
    <xf numFmtId="10" fontId="11" fillId="12" borderId="38" xfId="2" applyNumberFormat="1" applyFont="1" applyFill="1" applyBorder="1">
      <alignment vertical="center"/>
    </xf>
    <xf numFmtId="41" fontId="11" fillId="12" borderId="22" xfId="1" applyFont="1" applyFill="1" applyBorder="1">
      <alignment vertical="center"/>
    </xf>
    <xf numFmtId="10" fontId="11" fillId="12" borderId="23" xfId="2" applyNumberFormat="1" applyFont="1" applyFill="1" applyBorder="1" applyAlignment="1">
      <alignment horizontal="center" vertical="center"/>
    </xf>
    <xf numFmtId="41" fontId="11" fillId="12" borderId="19" xfId="1" applyFont="1" applyFill="1" applyBorder="1">
      <alignment vertical="center"/>
    </xf>
    <xf numFmtId="10" fontId="11" fillId="12" borderId="17" xfId="2" applyNumberFormat="1" applyFont="1" applyFill="1" applyBorder="1">
      <alignment vertical="center"/>
    </xf>
    <xf numFmtId="41" fontId="11" fillId="12" borderId="46" xfId="1" applyFont="1" applyFill="1" applyBorder="1">
      <alignment vertical="center"/>
    </xf>
    <xf numFmtId="10" fontId="11" fillId="12" borderId="38" xfId="2" applyNumberFormat="1" applyFont="1" applyFill="1" applyBorder="1" applyAlignment="1">
      <alignment horizontal="center" vertical="center"/>
    </xf>
    <xf numFmtId="41" fontId="11" fillId="12" borderId="43" xfId="1" applyFont="1" applyFill="1" applyBorder="1">
      <alignment vertical="center"/>
    </xf>
    <xf numFmtId="10" fontId="11" fillId="12" borderId="40" xfId="2" applyNumberFormat="1" applyFont="1" applyFill="1" applyBorder="1">
      <alignment vertical="center"/>
    </xf>
    <xf numFmtId="41" fontId="11" fillId="12" borderId="25" xfId="1" applyFont="1" applyFill="1" applyBorder="1">
      <alignment vertical="center"/>
    </xf>
    <xf numFmtId="41" fontId="11" fillId="12" borderId="20" xfId="1" applyFont="1" applyFill="1" applyBorder="1">
      <alignment vertical="center"/>
    </xf>
    <xf numFmtId="41" fontId="11" fillId="0" borderId="22" xfId="1" applyFont="1" applyFill="1" applyBorder="1">
      <alignment vertical="center"/>
    </xf>
    <xf numFmtId="41" fontId="11" fillId="0" borderId="19" xfId="1" applyFont="1" applyFill="1" applyBorder="1">
      <alignment vertical="center"/>
    </xf>
    <xf numFmtId="41" fontId="11" fillId="0" borderId="43" xfId="1" applyFont="1" applyFill="1" applyBorder="1">
      <alignment vertical="center"/>
    </xf>
    <xf numFmtId="41" fontId="11" fillId="0" borderId="25" xfId="1" applyFont="1" applyFill="1" applyBorder="1">
      <alignment vertical="center"/>
    </xf>
    <xf numFmtId="41" fontId="11" fillId="0" borderId="20" xfId="1" applyFont="1" applyFill="1" applyBorder="1">
      <alignment vertical="center"/>
    </xf>
    <xf numFmtId="41" fontId="11" fillId="0" borderId="36" xfId="1" applyFont="1" applyFill="1" applyBorder="1">
      <alignment vertical="center"/>
    </xf>
    <xf numFmtId="10" fontId="11" fillId="0" borderId="12" xfId="2" applyNumberFormat="1" applyFont="1" applyFill="1" applyBorder="1">
      <alignment vertical="center"/>
    </xf>
    <xf numFmtId="176" fontId="11" fillId="0" borderId="37" xfId="2" applyNumberFormat="1" applyFont="1" applyFill="1" applyBorder="1">
      <alignment vertical="center"/>
    </xf>
    <xf numFmtId="41" fontId="9" fillId="12" borderId="21" xfId="1" applyFont="1" applyFill="1" applyBorder="1">
      <alignment vertical="center"/>
    </xf>
    <xf numFmtId="41" fontId="9" fillId="12" borderId="37" xfId="1" applyFont="1" applyFill="1" applyBorder="1">
      <alignment vertical="center"/>
    </xf>
    <xf numFmtId="41" fontId="17" fillId="12" borderId="17" xfId="1" applyFont="1" applyFill="1" applyBorder="1">
      <alignment vertical="center"/>
    </xf>
    <xf numFmtId="41" fontId="17" fillId="12" borderId="40" xfId="1" applyFont="1" applyFill="1" applyBorder="1">
      <alignment vertical="center"/>
    </xf>
    <xf numFmtId="41" fontId="17" fillId="12" borderId="27" xfId="1" applyFont="1" applyFill="1" applyBorder="1">
      <alignment vertical="center"/>
    </xf>
    <xf numFmtId="41" fontId="17" fillId="12" borderId="23" xfId="1" applyFont="1" applyFill="1" applyBorder="1">
      <alignment vertical="center"/>
    </xf>
    <xf numFmtId="41" fontId="17" fillId="12" borderId="47" xfId="1" applyFont="1" applyFill="1" applyBorder="1">
      <alignment vertical="center"/>
    </xf>
    <xf numFmtId="41" fontId="11" fillId="6" borderId="33" xfId="1" applyFont="1" applyFill="1" applyBorder="1">
      <alignment vertical="center"/>
    </xf>
    <xf numFmtId="41" fontId="11" fillId="6" borderId="26" xfId="1" applyFont="1" applyFill="1" applyBorder="1">
      <alignment vertical="center"/>
    </xf>
    <xf numFmtId="0" fontId="11" fillId="12" borderId="17" xfId="0" applyFont="1" applyFill="1" applyBorder="1">
      <alignment vertical="center"/>
    </xf>
    <xf numFmtId="0" fontId="11" fillId="12" borderId="18" xfId="0" applyFont="1" applyFill="1" applyBorder="1" applyAlignment="1">
      <alignment horizontal="center" vertical="center"/>
    </xf>
    <xf numFmtId="0" fontId="11" fillId="12" borderId="40" xfId="0" applyFont="1" applyFill="1" applyBorder="1">
      <alignment vertical="center"/>
    </xf>
    <xf numFmtId="0" fontId="11" fillId="12" borderId="44" xfId="0" applyFont="1" applyFill="1" applyBorder="1" applyAlignment="1">
      <alignment horizontal="center" vertical="center"/>
    </xf>
    <xf numFmtId="0" fontId="11" fillId="12" borderId="23" xfId="0" applyFont="1" applyFill="1" applyBorder="1">
      <alignment vertical="center"/>
    </xf>
    <xf numFmtId="0" fontId="11" fillId="12" borderId="24" xfId="0" applyFont="1" applyFill="1" applyBorder="1" applyAlignment="1">
      <alignment horizontal="center" vertical="center"/>
    </xf>
    <xf numFmtId="41" fontId="9" fillId="3" borderId="10" xfId="1" applyFont="1" applyFill="1" applyBorder="1">
      <alignment vertical="center"/>
    </xf>
    <xf numFmtId="41" fontId="9" fillId="3" borderId="38" xfId="1" applyFont="1" applyFill="1" applyBorder="1">
      <alignment vertical="center"/>
    </xf>
    <xf numFmtId="41" fontId="9" fillId="3" borderId="21" xfId="1" applyFont="1" applyFill="1" applyBorder="1">
      <alignment vertical="center"/>
    </xf>
    <xf numFmtId="41" fontId="9" fillId="3" borderId="37" xfId="1" applyFont="1" applyFill="1" applyBorder="1">
      <alignment vertical="center"/>
    </xf>
    <xf numFmtId="41" fontId="9" fillId="3" borderId="33" xfId="1" applyFont="1" applyFill="1" applyBorder="1">
      <alignment vertical="center"/>
    </xf>
    <xf numFmtId="41" fontId="17" fillId="12" borderId="57" xfId="1" applyFont="1" applyFill="1" applyBorder="1">
      <alignment vertical="center"/>
    </xf>
    <xf numFmtId="41" fontId="11" fillId="6" borderId="59" xfId="1" applyFont="1" applyFill="1" applyBorder="1">
      <alignment vertical="center"/>
    </xf>
    <xf numFmtId="41" fontId="11" fillId="6" borderId="60" xfId="1" applyFont="1" applyFill="1" applyBorder="1">
      <alignment vertical="center"/>
    </xf>
    <xf numFmtId="41" fontId="11" fillId="6" borderId="66" xfId="1" applyFont="1" applyFill="1" applyBorder="1">
      <alignment vertical="center"/>
    </xf>
    <xf numFmtId="41" fontId="11" fillId="6" borderId="65" xfId="1" applyFont="1" applyFill="1" applyBorder="1">
      <alignment vertical="center"/>
    </xf>
    <xf numFmtId="10" fontId="11" fillId="0" borderId="59" xfId="2" applyNumberFormat="1" applyFont="1" applyFill="1" applyBorder="1" applyAlignment="1">
      <alignment horizontal="center" vertical="center"/>
    </xf>
    <xf numFmtId="10" fontId="11" fillId="0" borderId="57" xfId="2" applyNumberFormat="1" applyFont="1" applyFill="1" applyBorder="1" applyAlignment="1">
      <alignment horizontal="center" vertical="center"/>
    </xf>
    <xf numFmtId="41" fontId="17" fillId="12" borderId="66" xfId="1" applyFont="1" applyFill="1" applyBorder="1">
      <alignment vertical="center"/>
    </xf>
    <xf numFmtId="10" fontId="11" fillId="12" borderId="57" xfId="2" applyNumberFormat="1" applyFont="1" applyFill="1" applyBorder="1" applyAlignment="1">
      <alignment horizontal="center" vertical="center"/>
    </xf>
    <xf numFmtId="41" fontId="11" fillId="6" borderId="62" xfId="1" applyFont="1" applyFill="1" applyBorder="1">
      <alignment vertical="center"/>
    </xf>
    <xf numFmtId="41" fontId="9" fillId="3" borderId="26" xfId="1" applyFont="1" applyFill="1" applyBorder="1">
      <alignment vertical="center"/>
    </xf>
    <xf numFmtId="41" fontId="17" fillId="12" borderId="60" xfId="1" applyFont="1" applyFill="1" applyBorder="1">
      <alignment vertical="center"/>
    </xf>
    <xf numFmtId="0" fontId="9" fillId="3" borderId="37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70" xfId="0" applyFont="1" applyFill="1" applyBorder="1" applyAlignment="1">
      <alignment horizontal="center" vertical="center" wrapText="1"/>
    </xf>
    <xf numFmtId="41" fontId="11" fillId="0" borderId="23" xfId="2" applyNumberFormat="1" applyFont="1" applyFill="1" applyBorder="1">
      <alignment vertical="center"/>
    </xf>
    <xf numFmtId="41" fontId="11" fillId="0" borderId="23" xfId="1" applyFont="1" applyFill="1" applyBorder="1" applyAlignment="1">
      <alignment horizontal="center" vertical="center"/>
    </xf>
    <xf numFmtId="41" fontId="11" fillId="0" borderId="23" xfId="1" applyFont="1" applyFill="1" applyBorder="1">
      <alignment vertical="center"/>
    </xf>
    <xf numFmtId="41" fontId="9" fillId="3" borderId="42" xfId="1" applyFont="1" applyFill="1" applyBorder="1">
      <alignment vertical="center"/>
    </xf>
    <xf numFmtId="10" fontId="11" fillId="0" borderId="24" xfId="2" applyNumberFormat="1" applyFont="1" applyFill="1" applyBorder="1">
      <alignment vertical="center"/>
    </xf>
    <xf numFmtId="41" fontId="9" fillId="0" borderId="25" xfId="1" applyFont="1" applyFill="1" applyBorder="1">
      <alignment vertical="center"/>
    </xf>
    <xf numFmtId="41" fontId="9" fillId="0" borderId="28" xfId="1" applyFont="1" applyFill="1" applyBorder="1">
      <alignment vertical="center"/>
    </xf>
    <xf numFmtId="41" fontId="9" fillId="3" borderId="24" xfId="1" applyFont="1" applyFill="1" applyBorder="1">
      <alignment vertical="center"/>
    </xf>
    <xf numFmtId="41" fontId="11" fillId="0" borderId="10" xfId="2" applyNumberFormat="1" applyFont="1" applyFill="1" applyBorder="1">
      <alignment vertical="center"/>
    </xf>
    <xf numFmtId="41" fontId="11" fillId="0" borderId="10" xfId="1" applyFont="1" applyFill="1" applyBorder="1" applyAlignment="1">
      <alignment horizontal="center" vertical="center"/>
    </xf>
    <xf numFmtId="41" fontId="9" fillId="3" borderId="30" xfId="1" applyFont="1" applyFill="1" applyBorder="1">
      <alignment vertical="center"/>
    </xf>
    <xf numFmtId="41" fontId="11" fillId="6" borderId="11" xfId="1" applyFont="1" applyFill="1" applyBorder="1">
      <alignment vertical="center"/>
    </xf>
    <xf numFmtId="41" fontId="11" fillId="0" borderId="10" xfId="1" applyFont="1" applyFill="1" applyBorder="1">
      <alignment vertical="center"/>
    </xf>
    <xf numFmtId="41" fontId="9" fillId="3" borderId="72" xfId="1" applyFont="1" applyFill="1" applyBorder="1">
      <alignment vertical="center"/>
    </xf>
    <xf numFmtId="41" fontId="9" fillId="0" borderId="29" xfId="1" applyFont="1" applyFill="1" applyBorder="1">
      <alignment vertical="center"/>
    </xf>
    <xf numFmtId="41" fontId="9" fillId="0" borderId="31" xfId="1" applyFont="1" applyFill="1" applyBorder="1">
      <alignment vertical="center"/>
    </xf>
    <xf numFmtId="41" fontId="11" fillId="0" borderId="34" xfId="2" applyNumberFormat="1" applyFont="1" applyFill="1" applyBorder="1">
      <alignment vertical="center"/>
    </xf>
    <xf numFmtId="41" fontId="11" fillId="0" borderId="34" xfId="1" applyFont="1" applyFill="1" applyBorder="1" applyAlignment="1">
      <alignment horizontal="center" vertical="center"/>
    </xf>
    <xf numFmtId="41" fontId="11" fillId="0" borderId="34" xfId="1" applyFont="1" applyFill="1" applyBorder="1">
      <alignment vertical="center"/>
    </xf>
    <xf numFmtId="41" fontId="9" fillId="0" borderId="41" xfId="1" applyFont="1" applyFill="1" applyBorder="1">
      <alignment vertical="center"/>
    </xf>
    <xf numFmtId="41" fontId="9" fillId="0" borderId="7" xfId="1" applyFont="1" applyFill="1" applyBorder="1">
      <alignment vertical="center"/>
    </xf>
    <xf numFmtId="41" fontId="11" fillId="0" borderId="17" xfId="1" applyFont="1" applyFill="1" applyBorder="1">
      <alignment vertical="center"/>
    </xf>
    <xf numFmtId="41" fontId="9" fillId="3" borderId="18" xfId="1" applyFont="1" applyFill="1" applyBorder="1">
      <alignment vertical="center"/>
    </xf>
    <xf numFmtId="41" fontId="11" fillId="0" borderId="21" xfId="1" applyFont="1" applyFill="1" applyBorder="1">
      <alignment vertical="center"/>
    </xf>
    <xf numFmtId="41" fontId="11" fillId="0" borderId="17" xfId="2" applyNumberFormat="1" applyFont="1" applyFill="1" applyBorder="1">
      <alignment vertical="center"/>
    </xf>
    <xf numFmtId="41" fontId="9" fillId="0" borderId="19" xfId="1" applyFont="1" applyFill="1" applyBorder="1">
      <alignment vertical="center"/>
    </xf>
    <xf numFmtId="41" fontId="9" fillId="0" borderId="71" xfId="1" applyFont="1" applyFill="1" applyBorder="1">
      <alignment vertical="center"/>
    </xf>
    <xf numFmtId="41" fontId="11" fillId="0" borderId="38" xfId="2" applyNumberFormat="1" applyFont="1" applyFill="1" applyBorder="1">
      <alignment vertical="center"/>
    </xf>
    <xf numFmtId="41" fontId="11" fillId="0" borderId="38" xfId="1" applyFont="1" applyFill="1" applyBorder="1" applyAlignment="1">
      <alignment horizontal="center" vertical="center"/>
    </xf>
    <xf numFmtId="41" fontId="9" fillId="3" borderId="49" xfId="1" applyFont="1" applyFill="1" applyBorder="1">
      <alignment vertical="center"/>
    </xf>
    <xf numFmtId="41" fontId="11" fillId="0" borderId="40" xfId="1" applyFont="1" applyFill="1" applyBorder="1">
      <alignment vertical="center"/>
    </xf>
    <xf numFmtId="41" fontId="9" fillId="3" borderId="44" xfId="1" applyFont="1" applyFill="1" applyBorder="1">
      <alignment vertical="center"/>
    </xf>
    <xf numFmtId="41" fontId="11" fillId="0" borderId="37" xfId="1" applyFont="1" applyFill="1" applyBorder="1">
      <alignment vertical="center"/>
    </xf>
    <xf numFmtId="41" fontId="11" fillId="0" borderId="40" xfId="2" applyNumberFormat="1" applyFont="1" applyFill="1" applyBorder="1">
      <alignment vertical="center"/>
    </xf>
    <xf numFmtId="41" fontId="9" fillId="0" borderId="43" xfId="1" applyFont="1" applyFill="1" applyBorder="1">
      <alignment vertical="center"/>
    </xf>
    <xf numFmtId="41" fontId="9" fillId="0" borderId="70" xfId="1" applyFont="1" applyFill="1" applyBorder="1">
      <alignment vertical="center"/>
    </xf>
    <xf numFmtId="41" fontId="11" fillId="0" borderId="33" xfId="1" applyFont="1" applyFill="1" applyBorder="1">
      <alignment vertical="center"/>
    </xf>
    <xf numFmtId="176" fontId="11" fillId="0" borderId="42" xfId="2" applyNumberFormat="1" applyFont="1" applyFill="1" applyBorder="1">
      <alignment vertical="center"/>
    </xf>
    <xf numFmtId="10" fontId="11" fillId="0" borderId="42" xfId="2" applyNumberFormat="1" applyFont="1" applyFill="1" applyBorder="1">
      <alignment vertical="center"/>
    </xf>
    <xf numFmtId="176" fontId="11" fillId="0" borderId="24" xfId="2" applyNumberFormat="1" applyFont="1" applyFill="1" applyBorder="1">
      <alignment vertical="center"/>
    </xf>
    <xf numFmtId="41" fontId="11" fillId="12" borderId="23" xfId="2" applyNumberFormat="1" applyFont="1" applyFill="1" applyBorder="1">
      <alignment vertical="center"/>
    </xf>
    <xf numFmtId="41" fontId="11" fillId="12" borderId="23" xfId="1" applyFont="1" applyFill="1" applyBorder="1" applyAlignment="1">
      <alignment horizontal="center" vertical="center"/>
    </xf>
    <xf numFmtId="41" fontId="15" fillId="12" borderId="26" xfId="1" applyFont="1" applyFill="1" applyBorder="1">
      <alignment vertical="center"/>
    </xf>
    <xf numFmtId="41" fontId="11" fillId="12" borderId="17" xfId="1" applyFont="1" applyFill="1" applyBorder="1">
      <alignment vertical="center"/>
    </xf>
    <xf numFmtId="41" fontId="15" fillId="12" borderId="18" xfId="1" applyFont="1" applyFill="1" applyBorder="1">
      <alignment vertical="center"/>
    </xf>
    <xf numFmtId="41" fontId="11" fillId="12" borderId="21" xfId="1" applyFont="1" applyFill="1" applyBorder="1">
      <alignment vertical="center"/>
    </xf>
    <xf numFmtId="41" fontId="9" fillId="12" borderId="27" xfId="1" applyFont="1" applyFill="1" applyBorder="1">
      <alignment vertical="center"/>
    </xf>
    <xf numFmtId="176" fontId="11" fillId="12" borderId="23" xfId="2" applyNumberFormat="1" applyFont="1" applyFill="1" applyBorder="1">
      <alignment vertical="center"/>
    </xf>
    <xf numFmtId="176" fontId="11" fillId="12" borderId="24" xfId="2" applyNumberFormat="1" applyFont="1" applyFill="1" applyBorder="1">
      <alignment vertical="center"/>
    </xf>
    <xf numFmtId="10" fontId="11" fillId="12" borderId="24" xfId="2" applyNumberFormat="1" applyFont="1" applyFill="1" applyBorder="1">
      <alignment vertical="center"/>
    </xf>
    <xf numFmtId="41" fontId="9" fillId="12" borderId="25" xfId="1" applyFont="1" applyFill="1" applyBorder="1">
      <alignment vertical="center"/>
    </xf>
    <xf numFmtId="41" fontId="9" fillId="12" borderId="28" xfId="1" applyFont="1" applyFill="1" applyBorder="1">
      <alignment vertical="center"/>
    </xf>
    <xf numFmtId="41" fontId="11" fillId="12" borderId="38" xfId="2" applyNumberFormat="1" applyFont="1" applyFill="1" applyBorder="1">
      <alignment vertical="center"/>
    </xf>
    <xf numFmtId="41" fontId="11" fillId="12" borderId="38" xfId="1" applyFont="1" applyFill="1" applyBorder="1" applyAlignment="1">
      <alignment horizontal="center" vertical="center"/>
    </xf>
    <xf numFmtId="41" fontId="15" fillId="12" borderId="49" xfId="1" applyFont="1" applyFill="1" applyBorder="1">
      <alignment vertical="center"/>
    </xf>
    <xf numFmtId="41" fontId="11" fillId="12" borderId="40" xfId="1" applyFont="1" applyFill="1" applyBorder="1">
      <alignment vertical="center"/>
    </xf>
    <xf numFmtId="41" fontId="15" fillId="12" borderId="44" xfId="1" applyFont="1" applyFill="1" applyBorder="1">
      <alignment vertical="center"/>
    </xf>
    <xf numFmtId="41" fontId="11" fillId="12" borderId="36" xfId="1" applyFont="1" applyFill="1" applyBorder="1">
      <alignment vertical="center"/>
    </xf>
    <xf numFmtId="41" fontId="11" fillId="12" borderId="37" xfId="1" applyFont="1" applyFill="1" applyBorder="1">
      <alignment vertical="center"/>
    </xf>
    <xf numFmtId="41" fontId="9" fillId="12" borderId="47" xfId="1" applyFont="1" applyFill="1" applyBorder="1">
      <alignment vertical="center"/>
    </xf>
    <xf numFmtId="176" fontId="11" fillId="12" borderId="38" xfId="2" applyNumberFormat="1" applyFont="1" applyFill="1" applyBorder="1">
      <alignment vertical="center"/>
    </xf>
    <xf numFmtId="176" fontId="11" fillId="12" borderId="39" xfId="2" applyNumberFormat="1" applyFont="1" applyFill="1" applyBorder="1">
      <alignment vertical="center"/>
    </xf>
    <xf numFmtId="10" fontId="11" fillId="12" borderId="39" xfId="2" applyNumberFormat="1" applyFont="1" applyFill="1" applyBorder="1">
      <alignment vertical="center"/>
    </xf>
    <xf numFmtId="41" fontId="9" fillId="12" borderId="35" xfId="1" applyFont="1" applyFill="1" applyBorder="1">
      <alignment vertical="center"/>
    </xf>
    <xf numFmtId="41" fontId="9" fillId="12" borderId="48" xfId="1" applyFont="1" applyFill="1" applyBorder="1">
      <alignment vertical="center"/>
    </xf>
    <xf numFmtId="41" fontId="11" fillId="0" borderId="17" xfId="1" applyFont="1" applyFill="1" applyBorder="1" applyAlignment="1">
      <alignment horizontal="center" vertical="center"/>
    </xf>
    <xf numFmtId="10" fontId="11" fillId="0" borderId="18" xfId="2" applyNumberFormat="1" applyFont="1" applyFill="1" applyBorder="1">
      <alignment vertical="center"/>
    </xf>
    <xf numFmtId="41" fontId="11" fillId="0" borderId="40" xfId="1" applyFont="1" applyFill="1" applyBorder="1" applyAlignment="1">
      <alignment horizontal="center" vertical="center"/>
    </xf>
    <xf numFmtId="41" fontId="11" fillId="0" borderId="38" xfId="1" applyFont="1" applyFill="1" applyBorder="1">
      <alignment vertical="center"/>
    </xf>
    <xf numFmtId="10" fontId="11" fillId="0" borderId="39" xfId="2" applyNumberFormat="1" applyFont="1" applyFill="1" applyBorder="1">
      <alignment vertical="center"/>
    </xf>
    <xf numFmtId="10" fontId="11" fillId="0" borderId="13" xfId="2" applyNumberFormat="1" applyFont="1" applyFill="1" applyBorder="1">
      <alignment vertical="center"/>
    </xf>
    <xf numFmtId="41" fontId="9" fillId="0" borderId="11" xfId="1" applyFont="1" applyFill="1" applyBorder="1">
      <alignment vertical="center"/>
    </xf>
    <xf numFmtId="41" fontId="9" fillId="0" borderId="15" xfId="1" applyFont="1" applyFill="1" applyBorder="1">
      <alignment vertical="center"/>
    </xf>
    <xf numFmtId="41" fontId="11" fillId="12" borderId="23" xfId="1" applyFont="1" applyFill="1" applyBorder="1">
      <alignment vertical="center"/>
    </xf>
    <xf numFmtId="41" fontId="15" fillId="12" borderId="24" xfId="1" applyFont="1" applyFill="1" applyBorder="1">
      <alignment vertical="center"/>
    </xf>
    <xf numFmtId="41" fontId="11" fillId="12" borderId="41" xfId="1" applyFont="1" applyFill="1" applyBorder="1">
      <alignment vertical="center"/>
    </xf>
    <xf numFmtId="41" fontId="13" fillId="12" borderId="34" xfId="1" applyFont="1" applyFill="1" applyBorder="1">
      <alignment vertical="center"/>
    </xf>
    <xf numFmtId="176" fontId="11" fillId="12" borderId="34" xfId="2" applyNumberFormat="1" applyFont="1" applyFill="1" applyBorder="1">
      <alignment vertical="center"/>
    </xf>
    <xf numFmtId="176" fontId="11" fillId="12" borderId="33" xfId="2" applyNumberFormat="1" applyFont="1" applyFill="1" applyBorder="1">
      <alignment vertical="center"/>
    </xf>
    <xf numFmtId="176" fontId="11" fillId="12" borderId="42" xfId="2" applyNumberFormat="1" applyFont="1" applyFill="1" applyBorder="1">
      <alignment vertical="center"/>
    </xf>
    <xf numFmtId="41" fontId="9" fillId="12" borderId="41" xfId="1" applyFont="1" applyFill="1" applyBorder="1">
      <alignment vertical="center"/>
    </xf>
    <xf numFmtId="41" fontId="9" fillId="12" borderId="7" xfId="1" applyFont="1" applyFill="1" applyBorder="1">
      <alignment vertical="center"/>
    </xf>
    <xf numFmtId="41" fontId="11" fillId="12" borderId="17" xfId="2" applyNumberFormat="1" applyFont="1" applyFill="1" applyBorder="1">
      <alignment vertical="center"/>
    </xf>
    <xf numFmtId="10" fontId="11" fillId="12" borderId="17" xfId="2" applyNumberFormat="1" applyFont="1" applyFill="1" applyBorder="1" applyAlignment="1">
      <alignment horizontal="center" vertical="center"/>
    </xf>
    <xf numFmtId="41" fontId="11" fillId="12" borderId="17" xfId="1" applyFont="1" applyFill="1" applyBorder="1" applyAlignment="1">
      <alignment horizontal="center" vertical="center"/>
    </xf>
    <xf numFmtId="41" fontId="15" fillId="12" borderId="21" xfId="1" applyFont="1" applyFill="1" applyBorder="1">
      <alignment vertical="center"/>
    </xf>
    <xf numFmtId="41" fontId="13" fillId="12" borderId="17" xfId="1" applyFont="1" applyFill="1" applyBorder="1">
      <alignment vertical="center"/>
    </xf>
    <xf numFmtId="176" fontId="11" fillId="12" borderId="17" xfId="2" applyNumberFormat="1" applyFont="1" applyFill="1" applyBorder="1">
      <alignment vertical="center"/>
    </xf>
    <xf numFmtId="176" fontId="11" fillId="12" borderId="21" xfId="2" applyNumberFormat="1" applyFont="1" applyFill="1" applyBorder="1">
      <alignment vertical="center"/>
    </xf>
    <xf numFmtId="176" fontId="11" fillId="12" borderId="18" xfId="2" applyNumberFormat="1" applyFont="1" applyFill="1" applyBorder="1">
      <alignment vertical="center"/>
    </xf>
    <xf numFmtId="41" fontId="9" fillId="12" borderId="19" xfId="1" applyFont="1" applyFill="1" applyBorder="1">
      <alignment vertical="center"/>
    </xf>
    <xf numFmtId="41" fontId="9" fillId="12" borderId="71" xfId="1" applyFont="1" applyFill="1" applyBorder="1">
      <alignment vertical="center"/>
    </xf>
    <xf numFmtId="176" fontId="11" fillId="0" borderId="44" xfId="2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41" fontId="11" fillId="0" borderId="32" xfId="1" applyFont="1" applyFill="1" applyBorder="1">
      <alignment vertical="center"/>
    </xf>
    <xf numFmtId="41" fontId="9" fillId="3" borderId="39" xfId="1" applyFont="1" applyFill="1" applyBorder="1">
      <alignment vertical="center"/>
    </xf>
    <xf numFmtId="41" fontId="11" fillId="12" borderId="35" xfId="1" applyFont="1" applyFill="1" applyBorder="1">
      <alignment vertical="center"/>
    </xf>
    <xf numFmtId="41" fontId="15" fillId="12" borderId="39" xfId="1" applyFont="1" applyFill="1" applyBorder="1">
      <alignment vertical="center"/>
    </xf>
    <xf numFmtId="41" fontId="3" fillId="7" borderId="0" xfId="1" applyFont="1" applyFill="1" applyBorder="1" applyAlignment="1">
      <alignment horizontal="center" vertical="center"/>
    </xf>
    <xf numFmtId="41" fontId="5" fillId="0" borderId="0" xfId="1" applyFont="1" applyFill="1" applyBorder="1">
      <alignment vertical="center"/>
    </xf>
    <xf numFmtId="41" fontId="11" fillId="0" borderId="27" xfId="1" applyFont="1" applyFill="1" applyBorder="1" applyAlignment="1">
      <alignment horizontal="center" vertical="center"/>
    </xf>
    <xf numFmtId="41" fontId="11" fillId="0" borderId="66" xfId="1" applyFont="1" applyFill="1" applyBorder="1" applyAlignment="1">
      <alignment horizontal="center" vertical="center"/>
    </xf>
    <xf numFmtId="41" fontId="11" fillId="0" borderId="65" xfId="1" applyFont="1" applyFill="1" applyBorder="1" applyAlignment="1">
      <alignment horizontal="center" vertical="center"/>
    </xf>
    <xf numFmtId="41" fontId="17" fillId="12" borderId="27" xfId="1" applyFont="1" applyFill="1" applyBorder="1" applyAlignment="1">
      <alignment horizontal="center" vertical="center"/>
    </xf>
    <xf numFmtId="41" fontId="17" fillId="12" borderId="66" xfId="1" applyFont="1" applyFill="1" applyBorder="1" applyAlignment="1">
      <alignment horizontal="center" vertical="center"/>
    </xf>
    <xf numFmtId="41" fontId="11" fillId="0" borderId="47" xfId="1" applyFont="1" applyFill="1" applyBorder="1" applyAlignment="1">
      <alignment horizontal="center" vertical="center"/>
    </xf>
    <xf numFmtId="41" fontId="9" fillId="3" borderId="69" xfId="1" applyFont="1" applyFill="1" applyBorder="1">
      <alignment vertical="center"/>
    </xf>
    <xf numFmtId="41" fontId="9" fillId="3" borderId="68" xfId="1" applyFont="1" applyFill="1" applyBorder="1">
      <alignment vertical="center"/>
    </xf>
    <xf numFmtId="41" fontId="15" fillId="12" borderId="69" xfId="1" applyFont="1" applyFill="1" applyBorder="1">
      <alignment vertical="center"/>
    </xf>
    <xf numFmtId="41" fontId="9" fillId="3" borderId="67" xfId="1" applyFont="1" applyFill="1" applyBorder="1">
      <alignment vertical="center"/>
    </xf>
    <xf numFmtId="41" fontId="14" fillId="11" borderId="25" xfId="1" applyFont="1" applyFill="1" applyBorder="1">
      <alignment vertical="center"/>
    </xf>
    <xf numFmtId="41" fontId="14" fillId="11" borderId="23" xfId="1" applyFont="1" applyFill="1" applyBorder="1">
      <alignment vertical="center"/>
    </xf>
    <xf numFmtId="41" fontId="9" fillId="10" borderId="62" xfId="1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horizontal="center" vertical="center" wrapText="1"/>
    </xf>
    <xf numFmtId="0" fontId="9" fillId="10" borderId="73" xfId="0" applyFont="1" applyFill="1" applyBorder="1" applyAlignment="1">
      <alignment horizontal="center" vertical="center" wrapText="1"/>
    </xf>
    <xf numFmtId="41" fontId="11" fillId="0" borderId="57" xfId="1" applyFont="1" applyFill="1" applyBorder="1" applyAlignment="1">
      <alignment horizontal="center" vertical="center"/>
    </xf>
    <xf numFmtId="41" fontId="11" fillId="0" borderId="59" xfId="1" applyFont="1" applyFill="1" applyBorder="1" applyAlignment="1">
      <alignment horizontal="center" vertical="center"/>
    </xf>
    <xf numFmtId="41" fontId="11" fillId="12" borderId="57" xfId="1" applyFont="1" applyFill="1" applyBorder="1" applyAlignment="1">
      <alignment horizontal="center" vertical="center"/>
    </xf>
    <xf numFmtId="41" fontId="11" fillId="0" borderId="60" xfId="1" applyFont="1" applyFill="1" applyBorder="1" applyAlignment="1">
      <alignment horizontal="center" vertical="center"/>
    </xf>
    <xf numFmtId="41" fontId="15" fillId="12" borderId="67" xfId="1" applyFont="1" applyFill="1" applyBorder="1">
      <alignment vertical="center"/>
    </xf>
    <xf numFmtId="41" fontId="11" fillId="0" borderId="60" xfId="1" applyFont="1" applyFill="1" applyBorder="1">
      <alignment vertical="center"/>
    </xf>
    <xf numFmtId="41" fontId="11" fillId="12" borderId="60" xfId="1" applyFont="1" applyFill="1" applyBorder="1">
      <alignment vertical="center"/>
    </xf>
    <xf numFmtId="41" fontId="9" fillId="12" borderId="18" xfId="1" applyFont="1" applyFill="1" applyBorder="1">
      <alignment vertical="center"/>
    </xf>
    <xf numFmtId="41" fontId="9" fillId="12" borderId="67" xfId="1" applyFont="1" applyFill="1" applyBorder="1">
      <alignment vertical="center"/>
    </xf>
    <xf numFmtId="41" fontId="9" fillId="12" borderId="24" xfId="1" applyFont="1" applyFill="1" applyBorder="1">
      <alignment vertical="center"/>
    </xf>
    <xf numFmtId="41" fontId="11" fillId="0" borderId="62" xfId="1" applyFont="1" applyFill="1" applyBorder="1">
      <alignment vertical="center"/>
    </xf>
    <xf numFmtId="41" fontId="11" fillId="0" borderId="26" xfId="1" applyFont="1" applyFill="1" applyBorder="1">
      <alignment vertical="center"/>
    </xf>
    <xf numFmtId="41" fontId="11" fillId="12" borderId="62" xfId="1" applyFont="1" applyFill="1" applyBorder="1">
      <alignment vertical="center"/>
    </xf>
    <xf numFmtId="41" fontId="11" fillId="0" borderId="59" xfId="1" applyFont="1" applyFill="1" applyBorder="1">
      <alignment vertical="center"/>
    </xf>
    <xf numFmtId="10" fontId="17" fillId="12" borderId="23" xfId="2" applyNumberFormat="1" applyFont="1" applyFill="1" applyBorder="1" applyAlignment="1">
      <alignment horizontal="center" vertical="center"/>
    </xf>
    <xf numFmtId="10" fontId="17" fillId="12" borderId="57" xfId="2" applyNumberFormat="1" applyFont="1" applyFill="1" applyBorder="1" applyAlignment="1">
      <alignment horizontal="center" vertical="center"/>
    </xf>
    <xf numFmtId="10" fontId="11" fillId="12" borderId="60" xfId="2" applyNumberFormat="1" applyFont="1" applyFill="1" applyBorder="1" applyAlignment="1">
      <alignment horizontal="center" vertical="center"/>
    </xf>
    <xf numFmtId="10" fontId="11" fillId="0" borderId="10" xfId="2" applyNumberFormat="1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41" fontId="11" fillId="6" borderId="10" xfId="1" applyFont="1" applyFill="1" applyBorder="1">
      <alignment vertical="center"/>
    </xf>
    <xf numFmtId="41" fontId="17" fillId="12" borderId="22" xfId="1" applyFont="1" applyFill="1" applyBorder="1">
      <alignment vertical="center"/>
    </xf>
    <xf numFmtId="0" fontId="11" fillId="11" borderId="9" xfId="0" applyFont="1" applyFill="1" applyBorder="1">
      <alignment vertical="center"/>
    </xf>
    <xf numFmtId="0" fontId="11" fillId="11" borderId="16" xfId="0" applyFont="1" applyFill="1" applyBorder="1">
      <alignment vertical="center"/>
    </xf>
    <xf numFmtId="0" fontId="11" fillId="11" borderId="76" xfId="0" applyFont="1" applyFill="1" applyBorder="1">
      <alignment vertical="center"/>
    </xf>
    <xf numFmtId="0" fontId="11" fillId="11" borderId="77" xfId="0" applyFont="1" applyFill="1" applyBorder="1">
      <alignment vertical="center"/>
    </xf>
    <xf numFmtId="0" fontId="11" fillId="11" borderId="46" xfId="0" applyFont="1" applyFill="1" applyBorder="1">
      <alignment vertical="center"/>
    </xf>
    <xf numFmtId="0" fontId="9" fillId="10" borderId="43" xfId="0" applyFont="1" applyFill="1" applyBorder="1" applyAlignment="1">
      <alignment horizontal="center" vertical="center" wrapText="1"/>
    </xf>
    <xf numFmtId="0" fontId="9" fillId="10" borderId="4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10" fontId="9" fillId="0" borderId="4" xfId="2" applyNumberFormat="1" applyFont="1" applyFill="1" applyBorder="1" applyAlignment="1">
      <alignment horizontal="center" vertical="center" wrapText="1"/>
    </xf>
    <xf numFmtId="10" fontId="9" fillId="0" borderId="72" xfId="2" applyNumberFormat="1" applyFont="1" applyFill="1" applyBorder="1" applyAlignment="1">
      <alignment horizontal="center" vertical="center"/>
    </xf>
    <xf numFmtId="10" fontId="9" fillId="0" borderId="39" xfId="2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45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45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38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50" xfId="0" applyFont="1" applyFill="1" applyBorder="1" applyAlignment="1">
      <alignment horizontal="center" vertical="center" wrapText="1"/>
    </xf>
    <xf numFmtId="0" fontId="11" fillId="11" borderId="51" xfId="0" applyFont="1" applyFill="1" applyBorder="1" applyAlignment="1">
      <alignment horizontal="center" vertical="center" wrapText="1"/>
    </xf>
    <xf numFmtId="0" fontId="11" fillId="11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11" borderId="55" xfId="0" applyFont="1" applyFill="1" applyBorder="1" applyAlignment="1">
      <alignment horizontal="center" vertical="center" wrapText="1"/>
    </xf>
    <xf numFmtId="0" fontId="12" fillId="11" borderId="29" xfId="0" applyFont="1" applyFill="1" applyBorder="1" applyAlignment="1">
      <alignment horizontal="center" vertical="center" wrapText="1"/>
    </xf>
    <xf numFmtId="0" fontId="12" fillId="11" borderId="56" xfId="0" applyFont="1" applyFill="1" applyBorder="1" applyAlignment="1">
      <alignment horizontal="center" vertical="center" wrapText="1"/>
    </xf>
    <xf numFmtId="0" fontId="12" fillId="11" borderId="35" xfId="0" applyFont="1" applyFill="1" applyBorder="1" applyAlignment="1">
      <alignment horizontal="center" vertical="center" wrapText="1"/>
    </xf>
    <xf numFmtId="0" fontId="9" fillId="7" borderId="50" xfId="0" applyFont="1" applyFill="1" applyBorder="1" applyAlignment="1">
      <alignment horizontal="center" vertical="center"/>
    </xf>
    <xf numFmtId="0" fontId="9" fillId="7" borderId="74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11" fillId="11" borderId="45" xfId="0" applyFont="1" applyFill="1" applyBorder="1" applyAlignment="1">
      <alignment horizontal="center" vertical="center" wrapText="1"/>
    </xf>
    <xf numFmtId="41" fontId="9" fillId="3" borderId="75" xfId="1" applyFont="1" applyFill="1" applyBorder="1" applyAlignment="1">
      <alignment horizontal="center" vertical="center" wrapText="1"/>
    </xf>
    <xf numFmtId="41" fontId="9" fillId="3" borderId="72" xfId="1" applyFont="1" applyFill="1" applyBorder="1" applyAlignment="1">
      <alignment horizontal="center" vertical="center"/>
    </xf>
    <xf numFmtId="41" fontId="9" fillId="3" borderId="69" xfId="1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72" xfId="0" applyFont="1" applyFill="1" applyBorder="1" applyAlignment="1">
      <alignment horizontal="center" vertical="center"/>
    </xf>
    <xf numFmtId="0" fontId="11" fillId="11" borderId="69" xfId="0" applyFont="1" applyFill="1" applyBorder="1" applyAlignment="1">
      <alignment horizontal="center" vertical="center"/>
    </xf>
    <xf numFmtId="0" fontId="11" fillId="11" borderId="75" xfId="0" applyFont="1" applyFill="1" applyBorder="1" applyAlignment="1">
      <alignment horizontal="center" vertical="center" wrapText="1"/>
    </xf>
    <xf numFmtId="0" fontId="11" fillId="11" borderId="39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46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12" fillId="11" borderId="51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50" xfId="0" applyFont="1" applyFill="1" applyBorder="1" applyAlignment="1">
      <alignment horizontal="center" vertical="center" wrapText="1"/>
    </xf>
    <xf numFmtId="0" fontId="12" fillId="11" borderId="45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34"/>
  <sheetViews>
    <sheetView tabSelected="1" zoomScale="85" zoomScaleNormal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2" sqref="A2"/>
    </sheetView>
  </sheetViews>
  <sheetFormatPr defaultRowHeight="16.5" x14ac:dyDescent="0.3"/>
  <cols>
    <col min="1" max="1" width="3" customWidth="1"/>
    <col min="2" max="2" width="13" customWidth="1"/>
    <col min="3" max="3" width="10.375" bestFit="1" customWidth="1"/>
    <col min="4" max="4" width="9.5" bestFit="1" customWidth="1"/>
    <col min="5" max="5" width="8.125" customWidth="1"/>
    <col min="6" max="6" width="13.875" bestFit="1" customWidth="1"/>
    <col min="7" max="7" width="14.25" bestFit="1" customWidth="1"/>
    <col min="8" max="8" width="10" bestFit="1" customWidth="1"/>
    <col min="9" max="9" width="10.75" bestFit="1" customWidth="1"/>
    <col min="10" max="10" width="16.25" bestFit="1" customWidth="1"/>
    <col min="11" max="11" width="13.875" bestFit="1" customWidth="1"/>
    <col min="12" max="12" width="14.25" bestFit="1" customWidth="1"/>
    <col min="13" max="13" width="10" bestFit="1" customWidth="1"/>
    <col min="14" max="14" width="10.75" bestFit="1" customWidth="1"/>
    <col min="15" max="15" width="16.25" bestFit="1" customWidth="1"/>
    <col min="16" max="16" width="13.875" bestFit="1" customWidth="1"/>
    <col min="17" max="17" width="14.25" bestFit="1" customWidth="1"/>
    <col min="18" max="18" width="10" bestFit="1" customWidth="1"/>
    <col min="19" max="19" width="10.75" bestFit="1" customWidth="1"/>
    <col min="20" max="20" width="16.25" bestFit="1" customWidth="1"/>
    <col min="21" max="21" width="13.875" bestFit="1" customWidth="1"/>
    <col min="22" max="22" width="14.25" bestFit="1" customWidth="1"/>
    <col min="23" max="23" width="10" bestFit="1" customWidth="1"/>
    <col min="24" max="24" width="10.75" bestFit="1" customWidth="1"/>
    <col min="25" max="25" width="16.25" bestFit="1" customWidth="1"/>
    <col min="26" max="26" width="13.875" bestFit="1" customWidth="1"/>
    <col min="27" max="27" width="14.25" bestFit="1" customWidth="1"/>
    <col min="28" max="28" width="10" bestFit="1" customWidth="1"/>
    <col min="29" max="29" width="10.75" bestFit="1" customWidth="1"/>
    <col min="30" max="30" width="16.25" bestFit="1" customWidth="1"/>
    <col min="31" max="31" width="13.875" bestFit="1" customWidth="1"/>
    <col min="32" max="32" width="13.5" bestFit="1" customWidth="1"/>
    <col min="33" max="33" width="10" bestFit="1" customWidth="1"/>
    <col min="34" max="34" width="10.75" bestFit="1" customWidth="1"/>
    <col min="35" max="35" width="14.75" customWidth="1"/>
    <col min="36" max="37" width="19" customWidth="1"/>
    <col min="38" max="38" width="12.75" bestFit="1" customWidth="1"/>
  </cols>
  <sheetData>
    <row r="1" spans="2:38" ht="22.5" x14ac:dyDescent="0.3">
      <c r="B1" s="333" t="s">
        <v>36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108"/>
    </row>
    <row r="2" spans="2:38" x14ac:dyDescent="0.3">
      <c r="C2" s="1"/>
      <c r="D2" s="1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2:38" ht="24" customHeight="1" x14ac:dyDescent="0.3">
      <c r="B3" s="3" t="s">
        <v>37</v>
      </c>
      <c r="C3" s="3"/>
      <c r="D3" s="3"/>
      <c r="E3" s="4"/>
      <c r="F3" s="4"/>
      <c r="G3" s="4"/>
      <c r="H3" s="4"/>
      <c r="I3" s="4"/>
      <c r="J3" s="3"/>
      <c r="K3" s="96"/>
      <c r="L3" s="96"/>
      <c r="M3" s="97"/>
      <c r="N3" s="97"/>
      <c r="O3" s="98"/>
      <c r="P3" s="96"/>
      <c r="Q3" s="96"/>
      <c r="R3" s="97"/>
      <c r="S3" s="97"/>
      <c r="T3" s="98"/>
      <c r="U3" s="96"/>
      <c r="V3" s="96"/>
      <c r="W3" s="97"/>
      <c r="X3" s="97"/>
      <c r="Y3" s="97"/>
      <c r="Z3" s="97"/>
      <c r="AA3" s="97"/>
      <c r="AB3" s="97"/>
      <c r="AC3" s="97"/>
      <c r="AD3" s="98"/>
      <c r="AE3" s="96"/>
      <c r="AF3" s="96"/>
      <c r="AG3" s="97"/>
      <c r="AH3" s="97"/>
      <c r="AI3" s="98"/>
      <c r="AJ3" s="96"/>
      <c r="AK3" s="96"/>
      <c r="AL3" s="97"/>
    </row>
    <row r="4" spans="2:38" ht="18.75" x14ac:dyDescent="0.3">
      <c r="B4" s="5" t="s">
        <v>0</v>
      </c>
      <c r="C4" s="5"/>
      <c r="D4" s="5"/>
      <c r="E4" s="6"/>
      <c r="F4" s="6"/>
      <c r="G4" s="6"/>
      <c r="H4" s="6"/>
      <c r="I4" s="6"/>
      <c r="J4" s="5"/>
      <c r="K4" s="97"/>
      <c r="L4" s="97"/>
      <c r="M4" s="97"/>
      <c r="N4" s="97"/>
      <c r="O4" s="99"/>
      <c r="P4" s="97"/>
      <c r="Q4" s="97"/>
      <c r="R4" s="97"/>
      <c r="S4" s="97"/>
      <c r="T4" s="99"/>
      <c r="U4" s="97"/>
      <c r="V4" s="97"/>
      <c r="W4" s="97"/>
      <c r="X4" s="97"/>
      <c r="Y4" s="97"/>
      <c r="Z4" s="97"/>
      <c r="AA4" s="97"/>
      <c r="AB4" s="97"/>
      <c r="AC4" s="97"/>
      <c r="AD4" s="99"/>
      <c r="AE4" s="97"/>
      <c r="AF4" s="97"/>
      <c r="AG4" s="97"/>
      <c r="AH4" s="97"/>
      <c r="AI4" s="99"/>
      <c r="AJ4" s="97"/>
      <c r="AK4" s="97"/>
      <c r="AL4" s="97"/>
    </row>
    <row r="5" spans="2:38" ht="17.25" thickBot="1" x14ac:dyDescent="0.35">
      <c r="B5" t="s">
        <v>26</v>
      </c>
      <c r="C5" s="1"/>
      <c r="D5" s="1"/>
      <c r="E5" s="2"/>
      <c r="F5" s="2"/>
      <c r="G5" s="2"/>
      <c r="H5" s="2"/>
      <c r="I5" s="2"/>
      <c r="J5" s="1"/>
      <c r="K5" s="1"/>
      <c r="L5" s="1"/>
      <c r="M5" s="7"/>
      <c r="N5" s="7"/>
      <c r="O5" s="1"/>
      <c r="P5" s="1"/>
      <c r="Q5" s="1"/>
      <c r="R5" s="7"/>
      <c r="S5" s="7"/>
      <c r="T5" s="1"/>
      <c r="U5" s="1"/>
      <c r="V5" s="1"/>
      <c r="W5" s="7"/>
      <c r="X5" s="7"/>
      <c r="Y5" s="7"/>
      <c r="Z5" s="7"/>
      <c r="AA5" s="7"/>
      <c r="AB5" s="7"/>
      <c r="AC5" s="7"/>
      <c r="AD5" s="1"/>
      <c r="AE5" s="1"/>
      <c r="AF5" s="1"/>
      <c r="AG5" s="7"/>
      <c r="AH5" s="7"/>
      <c r="AJ5" s="7"/>
      <c r="AK5" s="1"/>
    </row>
    <row r="6" spans="2:38" ht="42" customHeight="1" x14ac:dyDescent="0.3">
      <c r="B6" s="334" t="s">
        <v>2</v>
      </c>
      <c r="C6" s="336" t="s">
        <v>3</v>
      </c>
      <c r="D6" s="338" t="s">
        <v>4</v>
      </c>
      <c r="E6" s="340" t="s">
        <v>5</v>
      </c>
      <c r="F6" s="342" t="s">
        <v>29</v>
      </c>
      <c r="G6" s="343"/>
      <c r="H6" s="343"/>
      <c r="I6" s="343"/>
      <c r="J6" s="344"/>
      <c r="K6" s="343" t="s">
        <v>28</v>
      </c>
      <c r="L6" s="343"/>
      <c r="M6" s="343"/>
      <c r="N6" s="343"/>
      <c r="O6" s="344"/>
      <c r="P6" s="342" t="s">
        <v>30</v>
      </c>
      <c r="Q6" s="343"/>
      <c r="R6" s="343"/>
      <c r="S6" s="343"/>
      <c r="T6" s="344"/>
      <c r="U6" s="343" t="s">
        <v>31</v>
      </c>
      <c r="V6" s="343"/>
      <c r="W6" s="343"/>
      <c r="X6" s="343"/>
      <c r="Y6" s="344"/>
      <c r="Z6" s="342" t="s">
        <v>32</v>
      </c>
      <c r="AA6" s="343"/>
      <c r="AB6" s="343"/>
      <c r="AC6" s="343"/>
      <c r="AD6" s="344"/>
      <c r="AE6" s="343" t="s">
        <v>33</v>
      </c>
      <c r="AF6" s="343"/>
      <c r="AG6" s="343"/>
      <c r="AH6" s="343"/>
      <c r="AI6" s="344"/>
      <c r="AJ6" s="345" t="s">
        <v>35</v>
      </c>
      <c r="AK6" s="346"/>
    </row>
    <row r="7" spans="2:38" ht="32.25" customHeight="1" thickBot="1" x14ac:dyDescent="0.35">
      <c r="B7" s="335"/>
      <c r="C7" s="337"/>
      <c r="D7" s="339"/>
      <c r="E7" s="341"/>
      <c r="F7" s="111" t="s">
        <v>59</v>
      </c>
      <c r="G7" s="112" t="s">
        <v>60</v>
      </c>
      <c r="H7" s="113" t="s">
        <v>6</v>
      </c>
      <c r="I7" s="113" t="s">
        <v>34</v>
      </c>
      <c r="J7" s="186" t="s">
        <v>27</v>
      </c>
      <c r="K7" s="111" t="s">
        <v>59</v>
      </c>
      <c r="L7" s="112" t="s">
        <v>60</v>
      </c>
      <c r="M7" s="113" t="s">
        <v>6</v>
      </c>
      <c r="N7" s="114" t="s">
        <v>7</v>
      </c>
      <c r="O7" s="185" t="s">
        <v>27</v>
      </c>
      <c r="P7" s="111" t="s">
        <v>59</v>
      </c>
      <c r="Q7" s="112" t="s">
        <v>60</v>
      </c>
      <c r="R7" s="113" t="s">
        <v>6</v>
      </c>
      <c r="S7" s="114" t="s">
        <v>7</v>
      </c>
      <c r="T7" s="186" t="s">
        <v>27</v>
      </c>
      <c r="U7" s="111" t="s">
        <v>59</v>
      </c>
      <c r="V7" s="112" t="s">
        <v>60</v>
      </c>
      <c r="W7" s="113" t="s">
        <v>6</v>
      </c>
      <c r="X7" s="114" t="s">
        <v>7</v>
      </c>
      <c r="Y7" s="186" t="s">
        <v>27</v>
      </c>
      <c r="Z7" s="111" t="s">
        <v>59</v>
      </c>
      <c r="AA7" s="112" t="s">
        <v>60</v>
      </c>
      <c r="AB7" s="113" t="s">
        <v>6</v>
      </c>
      <c r="AC7" s="114" t="s">
        <v>7</v>
      </c>
      <c r="AD7" s="186" t="s">
        <v>27</v>
      </c>
      <c r="AE7" s="111" t="s">
        <v>59</v>
      </c>
      <c r="AF7" s="112" t="s">
        <v>60</v>
      </c>
      <c r="AG7" s="113" t="s">
        <v>6</v>
      </c>
      <c r="AH7" s="114" t="s">
        <v>7</v>
      </c>
      <c r="AI7" s="186" t="s">
        <v>27</v>
      </c>
      <c r="AJ7" s="187" t="s">
        <v>61</v>
      </c>
      <c r="AK7" s="188" t="s">
        <v>62</v>
      </c>
    </row>
    <row r="8" spans="2:38" ht="24.75" customHeight="1" x14ac:dyDescent="0.3">
      <c r="B8" s="353" t="s">
        <v>13</v>
      </c>
      <c r="C8" s="8" t="s">
        <v>8</v>
      </c>
      <c r="D8" s="9" t="s">
        <v>9</v>
      </c>
      <c r="E8" s="10" t="s">
        <v>10</v>
      </c>
      <c r="F8" s="11">
        <v>889370</v>
      </c>
      <c r="G8" s="121">
        <v>939840</v>
      </c>
      <c r="H8" s="13">
        <f t="shared" ref="H8:H34" si="0">G8/F8</f>
        <v>1.0567480351259881</v>
      </c>
      <c r="I8" s="189">
        <f t="shared" ref="I8:I34" si="1">G8-F8</f>
        <v>50470</v>
      </c>
      <c r="J8" s="196">
        <f t="shared" ref="J8:J34" si="2">G8</f>
        <v>939840</v>
      </c>
      <c r="K8" s="14">
        <v>878610</v>
      </c>
      <c r="L8" s="121">
        <v>928470</v>
      </c>
      <c r="M8" s="102">
        <f t="shared" ref="M8:M34" si="3">L8/K8</f>
        <v>1.0567487281046197</v>
      </c>
      <c r="N8" s="190">
        <f t="shared" ref="N8:N34" si="4">L8-K8</f>
        <v>49860</v>
      </c>
      <c r="O8" s="183">
        <f t="shared" ref="O8:O34" si="5">L8</f>
        <v>928470</v>
      </c>
      <c r="P8" s="11">
        <v>882580</v>
      </c>
      <c r="Q8" s="121">
        <v>932670</v>
      </c>
      <c r="R8" s="13">
        <f t="shared" ref="R8:R34" si="6">Q8/P8</f>
        <v>1.0567540619547235</v>
      </c>
      <c r="S8" s="191">
        <f t="shared" ref="S8:S34" si="7">Q8-P8</f>
        <v>50090</v>
      </c>
      <c r="T8" s="192">
        <f t="shared" ref="T8:T34" si="8">Q8</f>
        <v>932670</v>
      </c>
      <c r="U8" s="28">
        <v>887450</v>
      </c>
      <c r="V8" s="121">
        <v>937820</v>
      </c>
      <c r="W8" s="13">
        <f t="shared" ref="W8:W34" si="9">V8/U8</f>
        <v>1.0567581272184348</v>
      </c>
      <c r="X8" s="191">
        <f t="shared" ref="X8:X34" si="10">V8-U8</f>
        <v>50370</v>
      </c>
      <c r="Y8" s="39">
        <f t="shared" ref="Y8:Y34" si="11">V8</f>
        <v>937820</v>
      </c>
      <c r="Z8" s="11">
        <v>897830</v>
      </c>
      <c r="AA8" s="14">
        <v>948790</v>
      </c>
      <c r="AB8" s="13">
        <f t="shared" ref="AB8:AB19" si="12">AA8/Z8</f>
        <v>1.056759074657786</v>
      </c>
      <c r="AC8" s="191">
        <f t="shared" ref="AC8:AC19" si="13">AA8-Z8</f>
        <v>50960</v>
      </c>
      <c r="AD8" s="192">
        <f t="shared" ref="AD8:AD19" si="14">AA8</f>
        <v>948790</v>
      </c>
      <c r="AE8" s="11"/>
      <c r="AF8" s="15"/>
      <c r="AG8" s="13"/>
      <c r="AH8" s="13"/>
      <c r="AI8" s="347" t="s">
        <v>63</v>
      </c>
      <c r="AJ8" s="194">
        <v>887160</v>
      </c>
      <c r="AK8" s="195">
        <v>937510</v>
      </c>
    </row>
    <row r="9" spans="2:38" ht="24.75" customHeight="1" x14ac:dyDescent="0.3">
      <c r="B9" s="353"/>
      <c r="C9" s="8" t="s">
        <v>14</v>
      </c>
      <c r="D9" s="16" t="s">
        <v>11</v>
      </c>
      <c r="E9" s="17" t="s">
        <v>10</v>
      </c>
      <c r="F9" s="11">
        <v>884610</v>
      </c>
      <c r="G9" s="121">
        <v>935090</v>
      </c>
      <c r="H9" s="13">
        <f t="shared" si="0"/>
        <v>1.0570646951764053</v>
      </c>
      <c r="I9" s="189">
        <f t="shared" si="1"/>
        <v>50480</v>
      </c>
      <c r="J9" s="196">
        <f t="shared" si="2"/>
        <v>935090</v>
      </c>
      <c r="K9" s="14">
        <v>873910</v>
      </c>
      <c r="L9" s="121">
        <v>923770</v>
      </c>
      <c r="M9" s="102">
        <f t="shared" si="3"/>
        <v>1.0570539300385624</v>
      </c>
      <c r="N9" s="190">
        <f t="shared" si="4"/>
        <v>49860</v>
      </c>
      <c r="O9" s="183">
        <f t="shared" si="5"/>
        <v>923770</v>
      </c>
      <c r="P9" s="32">
        <v>877850</v>
      </c>
      <c r="Q9" s="121">
        <v>927940</v>
      </c>
      <c r="R9" s="13">
        <f t="shared" si="6"/>
        <v>1.0570598621632397</v>
      </c>
      <c r="S9" s="191">
        <f t="shared" si="7"/>
        <v>50090</v>
      </c>
      <c r="T9" s="196">
        <f t="shared" si="8"/>
        <v>927940</v>
      </c>
      <c r="U9" s="11">
        <v>882690</v>
      </c>
      <c r="V9" s="121">
        <v>933060</v>
      </c>
      <c r="W9" s="13">
        <f t="shared" si="9"/>
        <v>1.0570642014750364</v>
      </c>
      <c r="X9" s="191">
        <f t="shared" si="10"/>
        <v>50370</v>
      </c>
      <c r="Y9" s="39">
        <f t="shared" si="11"/>
        <v>933060</v>
      </c>
      <c r="Z9" s="11">
        <v>893030</v>
      </c>
      <c r="AA9" s="14">
        <v>943990</v>
      </c>
      <c r="AB9" s="13">
        <f t="shared" si="12"/>
        <v>1.0570641523800992</v>
      </c>
      <c r="AC9" s="191">
        <f t="shared" si="13"/>
        <v>50960</v>
      </c>
      <c r="AD9" s="196">
        <f t="shared" si="14"/>
        <v>943990</v>
      </c>
      <c r="AE9" s="32"/>
      <c r="AF9" s="15"/>
      <c r="AG9" s="13"/>
      <c r="AH9" s="13"/>
      <c r="AI9" s="348"/>
      <c r="AJ9" s="194">
        <v>882410</v>
      </c>
      <c r="AK9" s="195">
        <v>932770</v>
      </c>
    </row>
    <row r="10" spans="2:38" ht="24.75" customHeight="1" x14ac:dyDescent="0.3">
      <c r="B10" s="353"/>
      <c r="C10" s="8"/>
      <c r="D10" s="20" t="s">
        <v>12</v>
      </c>
      <c r="E10" s="21" t="s">
        <v>10</v>
      </c>
      <c r="F10" s="11">
        <v>884610</v>
      </c>
      <c r="G10" s="121">
        <v>935090</v>
      </c>
      <c r="H10" s="13">
        <f t="shared" si="0"/>
        <v>1.0570646951764053</v>
      </c>
      <c r="I10" s="189">
        <f t="shared" si="1"/>
        <v>50480</v>
      </c>
      <c r="J10" s="196">
        <f t="shared" si="2"/>
        <v>935090</v>
      </c>
      <c r="K10" s="14">
        <v>873910</v>
      </c>
      <c r="L10" s="121">
        <v>923770</v>
      </c>
      <c r="M10" s="102">
        <f t="shared" si="3"/>
        <v>1.0570539300385624</v>
      </c>
      <c r="N10" s="190">
        <f t="shared" si="4"/>
        <v>49860</v>
      </c>
      <c r="O10" s="183">
        <f t="shared" si="5"/>
        <v>923770</v>
      </c>
      <c r="P10" s="32">
        <v>877850</v>
      </c>
      <c r="Q10" s="121">
        <v>927940</v>
      </c>
      <c r="R10" s="13">
        <f t="shared" si="6"/>
        <v>1.0570598621632397</v>
      </c>
      <c r="S10" s="191">
        <f t="shared" si="7"/>
        <v>50090</v>
      </c>
      <c r="T10" s="196">
        <f t="shared" si="8"/>
        <v>927940</v>
      </c>
      <c r="U10" s="11">
        <v>882690</v>
      </c>
      <c r="V10" s="121">
        <v>933060</v>
      </c>
      <c r="W10" s="13">
        <f t="shared" si="9"/>
        <v>1.0570642014750364</v>
      </c>
      <c r="X10" s="191">
        <f t="shared" si="10"/>
        <v>50370</v>
      </c>
      <c r="Y10" s="39">
        <f t="shared" si="11"/>
        <v>933060</v>
      </c>
      <c r="Z10" s="11">
        <v>893030</v>
      </c>
      <c r="AA10" s="14">
        <v>943990</v>
      </c>
      <c r="AB10" s="13">
        <f t="shared" si="12"/>
        <v>1.0570641523800992</v>
      </c>
      <c r="AC10" s="191">
        <f t="shared" si="13"/>
        <v>50960</v>
      </c>
      <c r="AD10" s="196">
        <f t="shared" si="14"/>
        <v>943990</v>
      </c>
      <c r="AE10" s="32"/>
      <c r="AF10" s="15"/>
      <c r="AG10" s="13"/>
      <c r="AH10" s="13"/>
      <c r="AI10" s="348"/>
      <c r="AJ10" s="194">
        <v>882410</v>
      </c>
      <c r="AK10" s="195">
        <v>932770</v>
      </c>
    </row>
    <row r="11" spans="2:38" ht="24.75" customHeight="1" x14ac:dyDescent="0.3">
      <c r="B11" s="353"/>
      <c r="C11" s="22" t="s">
        <v>8</v>
      </c>
      <c r="D11" s="16" t="s">
        <v>9</v>
      </c>
      <c r="E11" s="17" t="s">
        <v>10</v>
      </c>
      <c r="F11" s="11">
        <v>927470</v>
      </c>
      <c r="G11" s="121">
        <v>977950</v>
      </c>
      <c r="H11" s="13">
        <f t="shared" si="0"/>
        <v>1.0544276364734169</v>
      </c>
      <c r="I11" s="189">
        <f t="shared" si="1"/>
        <v>50480</v>
      </c>
      <c r="J11" s="196">
        <f t="shared" si="2"/>
        <v>977950</v>
      </c>
      <c r="K11" s="14">
        <v>916250</v>
      </c>
      <c r="L11" s="121">
        <v>966110</v>
      </c>
      <c r="M11" s="102">
        <f t="shared" si="3"/>
        <v>1.0544174624829468</v>
      </c>
      <c r="N11" s="190">
        <f t="shared" si="4"/>
        <v>49860</v>
      </c>
      <c r="O11" s="183">
        <f t="shared" si="5"/>
        <v>966110</v>
      </c>
      <c r="P11" s="32">
        <v>920380</v>
      </c>
      <c r="Q11" s="121">
        <v>970470</v>
      </c>
      <c r="R11" s="13">
        <f t="shared" si="6"/>
        <v>1.0544231730372238</v>
      </c>
      <c r="S11" s="191">
        <f t="shared" si="7"/>
        <v>50090</v>
      </c>
      <c r="T11" s="196">
        <f t="shared" si="8"/>
        <v>970470</v>
      </c>
      <c r="U11" s="11">
        <v>925460</v>
      </c>
      <c r="V11" s="121">
        <v>975830</v>
      </c>
      <c r="W11" s="13">
        <f t="shared" si="9"/>
        <v>1.0544269876601906</v>
      </c>
      <c r="X11" s="191">
        <f t="shared" si="10"/>
        <v>50370</v>
      </c>
      <c r="Y11" s="39">
        <f t="shared" si="11"/>
        <v>975830</v>
      </c>
      <c r="Z11" s="11">
        <v>936300</v>
      </c>
      <c r="AA11" s="14">
        <v>987260</v>
      </c>
      <c r="AB11" s="13">
        <f t="shared" si="12"/>
        <v>1.0544269998931965</v>
      </c>
      <c r="AC11" s="191">
        <f t="shared" si="13"/>
        <v>50960</v>
      </c>
      <c r="AD11" s="196">
        <f t="shared" si="14"/>
        <v>987260</v>
      </c>
      <c r="AE11" s="32"/>
      <c r="AF11" s="15"/>
      <c r="AG11" s="13"/>
      <c r="AH11" s="13"/>
      <c r="AI11" s="348"/>
      <c r="AJ11" s="194">
        <v>925170</v>
      </c>
      <c r="AK11" s="195">
        <v>975520</v>
      </c>
    </row>
    <row r="12" spans="2:38" ht="24.75" customHeight="1" x14ac:dyDescent="0.3">
      <c r="B12" s="353"/>
      <c r="C12" s="8" t="s">
        <v>15</v>
      </c>
      <c r="D12" s="16" t="s">
        <v>11</v>
      </c>
      <c r="E12" s="17" t="s">
        <v>10</v>
      </c>
      <c r="F12" s="11">
        <v>922710</v>
      </c>
      <c r="G12" s="121">
        <v>973190</v>
      </c>
      <c r="H12" s="13">
        <f t="shared" si="0"/>
        <v>1.0547084132609379</v>
      </c>
      <c r="I12" s="189">
        <f t="shared" si="1"/>
        <v>50480</v>
      </c>
      <c r="J12" s="196">
        <f t="shared" si="2"/>
        <v>973190</v>
      </c>
      <c r="K12" s="14">
        <v>911550</v>
      </c>
      <c r="L12" s="121">
        <v>961410</v>
      </c>
      <c r="M12" s="102">
        <f t="shared" si="3"/>
        <v>1.0546980417969394</v>
      </c>
      <c r="N12" s="190">
        <f t="shared" si="4"/>
        <v>49860</v>
      </c>
      <c r="O12" s="183">
        <f t="shared" si="5"/>
        <v>961410</v>
      </c>
      <c r="P12" s="32">
        <v>915660</v>
      </c>
      <c r="Q12" s="121">
        <v>965750</v>
      </c>
      <c r="R12" s="13">
        <f t="shared" si="6"/>
        <v>1.0547037109844266</v>
      </c>
      <c r="S12" s="191">
        <f t="shared" si="7"/>
        <v>50090</v>
      </c>
      <c r="T12" s="196">
        <f t="shared" si="8"/>
        <v>965750</v>
      </c>
      <c r="U12" s="11">
        <v>920710</v>
      </c>
      <c r="V12" s="121">
        <v>971080</v>
      </c>
      <c r="W12" s="13">
        <f t="shared" si="9"/>
        <v>1.0547077798655387</v>
      </c>
      <c r="X12" s="191">
        <f t="shared" si="10"/>
        <v>50370</v>
      </c>
      <c r="Y12" s="39">
        <f t="shared" si="11"/>
        <v>971080</v>
      </c>
      <c r="Z12" s="11">
        <v>931490</v>
      </c>
      <c r="AA12" s="14">
        <v>982450</v>
      </c>
      <c r="AB12" s="13">
        <f t="shared" si="12"/>
        <v>1.0547080483955813</v>
      </c>
      <c r="AC12" s="191">
        <f t="shared" si="13"/>
        <v>50960</v>
      </c>
      <c r="AD12" s="196">
        <f t="shared" si="14"/>
        <v>982450</v>
      </c>
      <c r="AE12" s="32"/>
      <c r="AF12" s="15"/>
      <c r="AG12" s="13"/>
      <c r="AH12" s="13"/>
      <c r="AI12" s="348"/>
      <c r="AJ12" s="194">
        <v>920420</v>
      </c>
      <c r="AK12" s="195">
        <v>970770</v>
      </c>
    </row>
    <row r="13" spans="2:38" ht="24.75" customHeight="1" thickBot="1" x14ac:dyDescent="0.35">
      <c r="B13" s="353"/>
      <c r="C13" s="8"/>
      <c r="D13" s="20" t="s">
        <v>12</v>
      </c>
      <c r="E13" s="21" t="s">
        <v>10</v>
      </c>
      <c r="F13" s="115">
        <v>922710</v>
      </c>
      <c r="G13" s="122">
        <v>973190</v>
      </c>
      <c r="H13" s="23">
        <f t="shared" si="0"/>
        <v>1.0547084132609379</v>
      </c>
      <c r="I13" s="197">
        <f t="shared" si="1"/>
        <v>50480</v>
      </c>
      <c r="J13" s="202">
        <f t="shared" si="2"/>
        <v>973190</v>
      </c>
      <c r="K13" s="43">
        <v>911550</v>
      </c>
      <c r="L13" s="122">
        <v>961410</v>
      </c>
      <c r="M13" s="104">
        <f t="shared" si="3"/>
        <v>1.0546980417969394</v>
      </c>
      <c r="N13" s="198">
        <f t="shared" si="4"/>
        <v>49860</v>
      </c>
      <c r="O13" s="199">
        <f t="shared" si="5"/>
        <v>961410</v>
      </c>
      <c r="P13" s="200">
        <v>915660</v>
      </c>
      <c r="Q13" s="122">
        <v>965750</v>
      </c>
      <c r="R13" s="24">
        <f t="shared" si="6"/>
        <v>1.0547037109844266</v>
      </c>
      <c r="S13" s="201">
        <f t="shared" si="7"/>
        <v>50090</v>
      </c>
      <c r="T13" s="202">
        <f t="shared" si="8"/>
        <v>965750</v>
      </c>
      <c r="U13" s="118">
        <v>920710</v>
      </c>
      <c r="V13" s="122">
        <v>971080</v>
      </c>
      <c r="W13" s="24">
        <f t="shared" si="9"/>
        <v>1.0547077798655387</v>
      </c>
      <c r="X13" s="201">
        <f t="shared" si="10"/>
        <v>50370</v>
      </c>
      <c r="Y13" s="168">
        <f t="shared" si="11"/>
        <v>971080</v>
      </c>
      <c r="Z13" s="115">
        <v>931490</v>
      </c>
      <c r="AA13" s="43">
        <v>982450</v>
      </c>
      <c r="AB13" s="24">
        <f t="shared" si="12"/>
        <v>1.0547080483955813</v>
      </c>
      <c r="AC13" s="201">
        <f t="shared" si="13"/>
        <v>50960</v>
      </c>
      <c r="AD13" s="202">
        <f t="shared" si="14"/>
        <v>982450</v>
      </c>
      <c r="AE13" s="200"/>
      <c r="AF13" s="25"/>
      <c r="AG13" s="24"/>
      <c r="AH13" s="24"/>
      <c r="AI13" s="349"/>
      <c r="AJ13" s="203">
        <v>920420</v>
      </c>
      <c r="AK13" s="204">
        <v>970770</v>
      </c>
    </row>
    <row r="14" spans="2:38" ht="24.75" customHeight="1" x14ac:dyDescent="0.3">
      <c r="B14" s="354" t="s">
        <v>16</v>
      </c>
      <c r="C14" s="45" t="s">
        <v>8</v>
      </c>
      <c r="D14" s="46" t="s">
        <v>9</v>
      </c>
      <c r="E14" s="116" t="s">
        <v>10</v>
      </c>
      <c r="F14" s="28">
        <v>889120</v>
      </c>
      <c r="G14" s="160">
        <v>938700</v>
      </c>
      <c r="H14" s="30">
        <f t="shared" si="0"/>
        <v>1.0557630016195789</v>
      </c>
      <c r="I14" s="205">
        <f t="shared" si="1"/>
        <v>49580</v>
      </c>
      <c r="J14" s="192">
        <f t="shared" si="2"/>
        <v>938700</v>
      </c>
      <c r="K14" s="31">
        <v>894240</v>
      </c>
      <c r="L14" s="126">
        <v>944100</v>
      </c>
      <c r="M14" s="105">
        <f t="shared" si="3"/>
        <v>1.055756843800322</v>
      </c>
      <c r="N14" s="206">
        <f t="shared" si="4"/>
        <v>49860</v>
      </c>
      <c r="O14" s="172">
        <f t="shared" si="5"/>
        <v>944100</v>
      </c>
      <c r="P14" s="28">
        <v>901310</v>
      </c>
      <c r="Q14" s="29">
        <v>951570</v>
      </c>
      <c r="R14" s="30">
        <f t="shared" si="6"/>
        <v>1.0557632778955077</v>
      </c>
      <c r="S14" s="207">
        <f t="shared" si="7"/>
        <v>50260</v>
      </c>
      <c r="T14" s="192">
        <f t="shared" si="8"/>
        <v>951570</v>
      </c>
      <c r="U14" s="31">
        <v>888180</v>
      </c>
      <c r="V14" s="29">
        <v>937710</v>
      </c>
      <c r="W14" s="30">
        <f t="shared" si="9"/>
        <v>1.0557657231642235</v>
      </c>
      <c r="X14" s="207">
        <f t="shared" si="10"/>
        <v>49530</v>
      </c>
      <c r="Y14" s="26">
        <f t="shared" si="11"/>
        <v>937710</v>
      </c>
      <c r="Z14" s="28">
        <v>915430</v>
      </c>
      <c r="AA14" s="29">
        <v>966480</v>
      </c>
      <c r="AB14" s="30">
        <f t="shared" si="12"/>
        <v>1.0557661426870433</v>
      </c>
      <c r="AC14" s="207">
        <f t="shared" si="13"/>
        <v>51050</v>
      </c>
      <c r="AD14" s="192">
        <f t="shared" si="14"/>
        <v>966480</v>
      </c>
      <c r="AE14" s="28">
        <v>897970</v>
      </c>
      <c r="AF14" s="29">
        <v>948040</v>
      </c>
      <c r="AG14" s="30">
        <f t="shared" ref="AG14:AG19" si="15">AF14/AE14</f>
        <v>1.0557591010835552</v>
      </c>
      <c r="AH14" s="205">
        <f t="shared" ref="AH14:AH19" si="16">AF14-AE14</f>
        <v>50070</v>
      </c>
      <c r="AI14" s="192">
        <f t="shared" ref="AI14:AI19" si="17">AF14</f>
        <v>948040</v>
      </c>
      <c r="AJ14" s="208">
        <v>897700</v>
      </c>
      <c r="AK14" s="209">
        <v>947760</v>
      </c>
    </row>
    <row r="15" spans="2:38" ht="24.75" customHeight="1" x14ac:dyDescent="0.3">
      <c r="B15" s="353"/>
      <c r="C15" s="8" t="s">
        <v>14</v>
      </c>
      <c r="D15" s="16" t="s">
        <v>11</v>
      </c>
      <c r="E15" s="17" t="s">
        <v>10</v>
      </c>
      <c r="F15" s="11">
        <v>884450</v>
      </c>
      <c r="G15" s="161">
        <v>934030</v>
      </c>
      <c r="H15" s="13">
        <f t="shared" si="0"/>
        <v>1.0560574368251456</v>
      </c>
      <c r="I15" s="189">
        <f t="shared" si="1"/>
        <v>49580</v>
      </c>
      <c r="J15" s="196">
        <f t="shared" si="2"/>
        <v>934030</v>
      </c>
      <c r="K15" s="14">
        <v>889540</v>
      </c>
      <c r="L15" s="121">
        <v>939400</v>
      </c>
      <c r="M15" s="102">
        <f t="shared" si="3"/>
        <v>1.0560514423185017</v>
      </c>
      <c r="N15" s="190">
        <f t="shared" si="4"/>
        <v>49860</v>
      </c>
      <c r="O15" s="183">
        <f t="shared" si="5"/>
        <v>939400</v>
      </c>
      <c r="P15" s="32">
        <v>896570</v>
      </c>
      <c r="Q15" s="33">
        <v>946830</v>
      </c>
      <c r="R15" s="34">
        <f t="shared" si="6"/>
        <v>1.0560580880466668</v>
      </c>
      <c r="S15" s="210">
        <f t="shared" si="7"/>
        <v>50260</v>
      </c>
      <c r="T15" s="211">
        <f t="shared" si="8"/>
        <v>946830</v>
      </c>
      <c r="U15" s="18">
        <v>883500</v>
      </c>
      <c r="V15" s="33">
        <v>933030</v>
      </c>
      <c r="W15" s="34">
        <f t="shared" si="9"/>
        <v>1.0560611205432937</v>
      </c>
      <c r="X15" s="212">
        <f t="shared" si="10"/>
        <v>49530</v>
      </c>
      <c r="Y15" s="170">
        <f t="shared" si="11"/>
        <v>933030</v>
      </c>
      <c r="Z15" s="32">
        <v>910610</v>
      </c>
      <c r="AA15" s="33">
        <v>961660</v>
      </c>
      <c r="AB15" s="34">
        <f t="shared" si="12"/>
        <v>1.0560613215317205</v>
      </c>
      <c r="AC15" s="210">
        <f t="shared" si="13"/>
        <v>51050</v>
      </c>
      <c r="AD15" s="211">
        <f t="shared" si="14"/>
        <v>961660</v>
      </c>
      <c r="AE15" s="32">
        <v>893250</v>
      </c>
      <c r="AF15" s="33">
        <v>943320</v>
      </c>
      <c r="AG15" s="34">
        <f t="shared" si="15"/>
        <v>1.0560537363560034</v>
      </c>
      <c r="AH15" s="213">
        <f t="shared" si="16"/>
        <v>50070</v>
      </c>
      <c r="AI15" s="211">
        <f t="shared" si="17"/>
        <v>943320</v>
      </c>
      <c r="AJ15" s="214">
        <v>892980</v>
      </c>
      <c r="AK15" s="215">
        <v>943040</v>
      </c>
    </row>
    <row r="16" spans="2:38" ht="24.75" customHeight="1" x14ac:dyDescent="0.3">
      <c r="B16" s="353"/>
      <c r="C16" s="8"/>
      <c r="D16" s="20" t="s">
        <v>12</v>
      </c>
      <c r="E16" s="21" t="s">
        <v>10</v>
      </c>
      <c r="F16" s="11">
        <v>884450</v>
      </c>
      <c r="G16" s="161">
        <v>934030</v>
      </c>
      <c r="H16" s="13">
        <f t="shared" si="0"/>
        <v>1.0560574368251456</v>
      </c>
      <c r="I16" s="189">
        <f t="shared" si="1"/>
        <v>49580</v>
      </c>
      <c r="J16" s="196">
        <f t="shared" si="2"/>
        <v>934030</v>
      </c>
      <c r="K16" s="14">
        <v>889540</v>
      </c>
      <c r="L16" s="121">
        <v>939400</v>
      </c>
      <c r="M16" s="102">
        <f t="shared" si="3"/>
        <v>1.0560514423185017</v>
      </c>
      <c r="N16" s="190">
        <f t="shared" si="4"/>
        <v>49860</v>
      </c>
      <c r="O16" s="183">
        <f t="shared" si="5"/>
        <v>939400</v>
      </c>
      <c r="P16" s="32">
        <v>896570</v>
      </c>
      <c r="Q16" s="33">
        <v>946830</v>
      </c>
      <c r="R16" s="34">
        <f t="shared" si="6"/>
        <v>1.0560580880466668</v>
      </c>
      <c r="S16" s="210">
        <f t="shared" si="7"/>
        <v>50260</v>
      </c>
      <c r="T16" s="211">
        <f t="shared" si="8"/>
        <v>946830</v>
      </c>
      <c r="U16" s="18">
        <v>883500</v>
      </c>
      <c r="V16" s="33">
        <v>933030</v>
      </c>
      <c r="W16" s="34">
        <f t="shared" si="9"/>
        <v>1.0560611205432937</v>
      </c>
      <c r="X16" s="212">
        <f t="shared" si="10"/>
        <v>49530</v>
      </c>
      <c r="Y16" s="170">
        <f t="shared" si="11"/>
        <v>933030</v>
      </c>
      <c r="Z16" s="32">
        <v>910610</v>
      </c>
      <c r="AA16" s="33">
        <v>961660</v>
      </c>
      <c r="AB16" s="34">
        <f t="shared" si="12"/>
        <v>1.0560613215317205</v>
      </c>
      <c r="AC16" s="210">
        <f t="shared" si="13"/>
        <v>51050</v>
      </c>
      <c r="AD16" s="211">
        <f t="shared" si="14"/>
        <v>961660</v>
      </c>
      <c r="AE16" s="32">
        <v>893250</v>
      </c>
      <c r="AF16" s="33">
        <v>943320</v>
      </c>
      <c r="AG16" s="34">
        <f t="shared" si="15"/>
        <v>1.0560537363560034</v>
      </c>
      <c r="AH16" s="213">
        <f t="shared" si="16"/>
        <v>50070</v>
      </c>
      <c r="AI16" s="211">
        <f t="shared" si="17"/>
        <v>943320</v>
      </c>
      <c r="AJ16" s="214">
        <v>892980</v>
      </c>
      <c r="AK16" s="215">
        <v>943040</v>
      </c>
    </row>
    <row r="17" spans="2:37" ht="24.75" customHeight="1" x14ac:dyDescent="0.3">
      <c r="B17" s="353"/>
      <c r="C17" s="22" t="s">
        <v>8</v>
      </c>
      <c r="D17" s="16" t="s">
        <v>9</v>
      </c>
      <c r="E17" s="17" t="s">
        <v>10</v>
      </c>
      <c r="F17" s="11">
        <v>926550</v>
      </c>
      <c r="G17" s="161">
        <v>976130</v>
      </c>
      <c r="H17" s="13">
        <f t="shared" si="0"/>
        <v>1.0535103340348606</v>
      </c>
      <c r="I17" s="189">
        <f t="shared" si="1"/>
        <v>49580</v>
      </c>
      <c r="J17" s="196">
        <f t="shared" si="2"/>
        <v>976130</v>
      </c>
      <c r="K17" s="14">
        <v>931880</v>
      </c>
      <c r="L17" s="121">
        <v>981740</v>
      </c>
      <c r="M17" s="102">
        <f t="shared" si="3"/>
        <v>1.05350474309997</v>
      </c>
      <c r="N17" s="190">
        <f t="shared" si="4"/>
        <v>49860</v>
      </c>
      <c r="O17" s="183">
        <f t="shared" si="5"/>
        <v>981740</v>
      </c>
      <c r="P17" s="32">
        <v>939250</v>
      </c>
      <c r="Q17" s="33">
        <v>989510</v>
      </c>
      <c r="R17" s="34">
        <f t="shared" si="6"/>
        <v>1.0535107798775618</v>
      </c>
      <c r="S17" s="210">
        <f t="shared" si="7"/>
        <v>50260</v>
      </c>
      <c r="T17" s="211">
        <f t="shared" si="8"/>
        <v>989510</v>
      </c>
      <c r="U17" s="18">
        <v>925560</v>
      </c>
      <c r="V17" s="33">
        <v>975090</v>
      </c>
      <c r="W17" s="34">
        <f t="shared" si="9"/>
        <v>1.0535135485543887</v>
      </c>
      <c r="X17" s="212">
        <f t="shared" si="10"/>
        <v>49530</v>
      </c>
      <c r="Y17" s="170">
        <f t="shared" si="11"/>
        <v>975090</v>
      </c>
      <c r="Z17" s="32">
        <v>953960</v>
      </c>
      <c r="AA17" s="33">
        <v>1005010</v>
      </c>
      <c r="AB17" s="34">
        <f t="shared" si="12"/>
        <v>1.0535137741624387</v>
      </c>
      <c r="AC17" s="210">
        <f t="shared" si="13"/>
        <v>51050</v>
      </c>
      <c r="AD17" s="211">
        <f t="shared" si="14"/>
        <v>1005010</v>
      </c>
      <c r="AE17" s="32">
        <v>935770</v>
      </c>
      <c r="AF17" s="33">
        <v>985840</v>
      </c>
      <c r="AG17" s="34">
        <f t="shared" si="15"/>
        <v>1.0535067377667588</v>
      </c>
      <c r="AH17" s="213">
        <f t="shared" si="16"/>
        <v>50070</v>
      </c>
      <c r="AI17" s="211">
        <f t="shared" si="17"/>
        <v>985840</v>
      </c>
      <c r="AJ17" s="214">
        <v>935490</v>
      </c>
      <c r="AK17" s="215">
        <v>985550</v>
      </c>
    </row>
    <row r="18" spans="2:37" ht="24.75" customHeight="1" x14ac:dyDescent="0.3">
      <c r="B18" s="353"/>
      <c r="C18" s="8" t="s">
        <v>15</v>
      </c>
      <c r="D18" s="16" t="s">
        <v>11</v>
      </c>
      <c r="E18" s="17" t="s">
        <v>10</v>
      </c>
      <c r="F18" s="11">
        <v>921870</v>
      </c>
      <c r="G18" s="161">
        <v>971450</v>
      </c>
      <c r="H18" s="13">
        <f t="shared" si="0"/>
        <v>1.0537819866141647</v>
      </c>
      <c r="I18" s="189">
        <f t="shared" si="1"/>
        <v>49580</v>
      </c>
      <c r="J18" s="196">
        <f t="shared" si="2"/>
        <v>971450</v>
      </c>
      <c r="K18" s="14">
        <v>927180</v>
      </c>
      <c r="L18" s="121">
        <v>977040</v>
      </c>
      <c r="M18" s="102">
        <f t="shared" si="3"/>
        <v>1.0537759658318773</v>
      </c>
      <c r="N18" s="190">
        <f t="shared" si="4"/>
        <v>49860</v>
      </c>
      <c r="O18" s="183">
        <f t="shared" si="5"/>
        <v>977040</v>
      </c>
      <c r="P18" s="32">
        <v>934510</v>
      </c>
      <c r="Q18" s="33">
        <v>984770</v>
      </c>
      <c r="R18" s="34">
        <f t="shared" si="6"/>
        <v>1.0537821960171641</v>
      </c>
      <c r="S18" s="210">
        <f t="shared" si="7"/>
        <v>50260</v>
      </c>
      <c r="T18" s="211">
        <f t="shared" si="8"/>
        <v>984770</v>
      </c>
      <c r="U18" s="18">
        <v>920890</v>
      </c>
      <c r="V18" s="33">
        <v>970420</v>
      </c>
      <c r="W18" s="34">
        <f t="shared" si="9"/>
        <v>1.0537849254525513</v>
      </c>
      <c r="X18" s="212">
        <f t="shared" si="10"/>
        <v>49530</v>
      </c>
      <c r="Y18" s="170">
        <f t="shared" si="11"/>
        <v>970420</v>
      </c>
      <c r="Z18" s="32">
        <v>949140</v>
      </c>
      <c r="AA18" s="33">
        <v>1000190</v>
      </c>
      <c r="AB18" s="34">
        <f t="shared" si="12"/>
        <v>1.0537855321659608</v>
      </c>
      <c r="AC18" s="210">
        <f t="shared" si="13"/>
        <v>51050</v>
      </c>
      <c r="AD18" s="211">
        <f t="shared" si="14"/>
        <v>1000190</v>
      </c>
      <c r="AE18" s="32">
        <v>931040</v>
      </c>
      <c r="AF18" s="33">
        <v>981110</v>
      </c>
      <c r="AG18" s="34">
        <f t="shared" si="15"/>
        <v>1.0537785702010656</v>
      </c>
      <c r="AH18" s="213">
        <f t="shared" si="16"/>
        <v>50070</v>
      </c>
      <c r="AI18" s="211">
        <f t="shared" si="17"/>
        <v>981110</v>
      </c>
      <c r="AJ18" s="214">
        <v>930770</v>
      </c>
      <c r="AK18" s="215">
        <v>980830</v>
      </c>
    </row>
    <row r="19" spans="2:37" ht="24.75" customHeight="1" thickBot="1" x14ac:dyDescent="0.35">
      <c r="B19" s="355"/>
      <c r="C19" s="40"/>
      <c r="D19" s="41" t="s">
        <v>12</v>
      </c>
      <c r="E19" s="42" t="s">
        <v>10</v>
      </c>
      <c r="F19" s="118">
        <v>921870</v>
      </c>
      <c r="G19" s="124">
        <v>971450</v>
      </c>
      <c r="H19" s="56">
        <f t="shared" si="0"/>
        <v>1.0537819866141647</v>
      </c>
      <c r="I19" s="216">
        <f t="shared" si="1"/>
        <v>49580</v>
      </c>
      <c r="J19" s="284">
        <f t="shared" si="2"/>
        <v>971450</v>
      </c>
      <c r="K19" s="119">
        <v>927180</v>
      </c>
      <c r="L19" s="125">
        <v>977040</v>
      </c>
      <c r="M19" s="120">
        <f t="shared" si="3"/>
        <v>1.0537759658318773</v>
      </c>
      <c r="N19" s="217">
        <f t="shared" si="4"/>
        <v>49860</v>
      </c>
      <c r="O19" s="218">
        <f t="shared" si="5"/>
        <v>977040</v>
      </c>
      <c r="P19" s="35">
        <v>934510</v>
      </c>
      <c r="Q19" s="36">
        <v>984770</v>
      </c>
      <c r="R19" s="37">
        <f t="shared" si="6"/>
        <v>1.0537821960171641</v>
      </c>
      <c r="S19" s="219">
        <f t="shared" si="7"/>
        <v>50260</v>
      </c>
      <c r="T19" s="220">
        <f t="shared" si="8"/>
        <v>984770</v>
      </c>
      <c r="U19" s="38">
        <v>920890</v>
      </c>
      <c r="V19" s="36">
        <v>970420</v>
      </c>
      <c r="W19" s="37">
        <f t="shared" si="9"/>
        <v>1.0537849254525513</v>
      </c>
      <c r="X19" s="221">
        <f t="shared" si="10"/>
        <v>49530</v>
      </c>
      <c r="Y19" s="171">
        <f t="shared" si="11"/>
        <v>970420</v>
      </c>
      <c r="Z19" s="35">
        <v>949140</v>
      </c>
      <c r="AA19" s="36">
        <v>1000190</v>
      </c>
      <c r="AB19" s="37">
        <f t="shared" si="12"/>
        <v>1.0537855321659608</v>
      </c>
      <c r="AC19" s="219">
        <f t="shared" si="13"/>
        <v>51050</v>
      </c>
      <c r="AD19" s="220">
        <f t="shared" si="14"/>
        <v>1000190</v>
      </c>
      <c r="AE19" s="35">
        <v>931040</v>
      </c>
      <c r="AF19" s="36">
        <v>981110</v>
      </c>
      <c r="AG19" s="37">
        <f t="shared" si="15"/>
        <v>1.0537785702010656</v>
      </c>
      <c r="AH19" s="222">
        <f t="shared" si="16"/>
        <v>50070</v>
      </c>
      <c r="AI19" s="220">
        <f t="shared" si="17"/>
        <v>981110</v>
      </c>
      <c r="AJ19" s="223">
        <v>930770</v>
      </c>
      <c r="AK19" s="224">
        <v>980830</v>
      </c>
    </row>
    <row r="20" spans="2:37" ht="24.75" customHeight="1" x14ac:dyDescent="0.3">
      <c r="B20" s="354" t="s">
        <v>17</v>
      </c>
      <c r="C20" s="45" t="s">
        <v>8</v>
      </c>
      <c r="D20" s="46" t="s">
        <v>9</v>
      </c>
      <c r="E20" s="116" t="s">
        <v>10</v>
      </c>
      <c r="F20" s="28">
        <v>930280</v>
      </c>
      <c r="G20" s="126">
        <v>979860</v>
      </c>
      <c r="H20" s="30">
        <f t="shared" si="0"/>
        <v>1.0532957819151223</v>
      </c>
      <c r="I20" s="205">
        <f t="shared" si="1"/>
        <v>49580</v>
      </c>
      <c r="J20" s="192">
        <f t="shared" si="2"/>
        <v>979860</v>
      </c>
      <c r="K20" s="31">
        <v>947740</v>
      </c>
      <c r="L20" s="126">
        <v>998250</v>
      </c>
      <c r="M20" s="105">
        <f t="shared" si="3"/>
        <v>1.0532952075463735</v>
      </c>
      <c r="N20" s="206">
        <f t="shared" si="4"/>
        <v>50510</v>
      </c>
      <c r="O20" s="172">
        <f t="shared" si="5"/>
        <v>998250</v>
      </c>
      <c r="P20" s="28">
        <v>930610</v>
      </c>
      <c r="Q20" s="29">
        <v>980210</v>
      </c>
      <c r="R20" s="30">
        <f t="shared" si="6"/>
        <v>1.0532983741846746</v>
      </c>
      <c r="S20" s="207">
        <f t="shared" si="7"/>
        <v>49600</v>
      </c>
      <c r="T20" s="192">
        <f t="shared" si="8"/>
        <v>980210</v>
      </c>
      <c r="U20" s="31">
        <v>939760</v>
      </c>
      <c r="V20" s="29">
        <v>989850</v>
      </c>
      <c r="W20" s="30">
        <f t="shared" si="9"/>
        <v>1.0533008427683663</v>
      </c>
      <c r="X20" s="225">
        <f t="shared" si="10"/>
        <v>50090</v>
      </c>
      <c r="Y20" s="172">
        <f t="shared" si="11"/>
        <v>989850</v>
      </c>
      <c r="Z20" s="28"/>
      <c r="AA20" s="117"/>
      <c r="AB20" s="58"/>
      <c r="AC20" s="58"/>
      <c r="AD20" s="226"/>
      <c r="AE20" s="28"/>
      <c r="AF20" s="117"/>
      <c r="AG20" s="30"/>
      <c r="AH20" s="30"/>
      <c r="AI20" s="227"/>
      <c r="AJ20" s="208">
        <v>937090</v>
      </c>
      <c r="AK20" s="209">
        <v>987040</v>
      </c>
    </row>
    <row r="21" spans="2:37" ht="24.75" customHeight="1" x14ac:dyDescent="0.3">
      <c r="B21" s="353"/>
      <c r="C21" s="8" t="s">
        <v>14</v>
      </c>
      <c r="D21" s="16" t="s">
        <v>11</v>
      </c>
      <c r="E21" s="17" t="s">
        <v>10</v>
      </c>
      <c r="F21" s="11">
        <v>925600</v>
      </c>
      <c r="G21" s="121">
        <v>975180</v>
      </c>
      <c r="H21" s="13">
        <f t="shared" si="0"/>
        <v>1.0535652549697494</v>
      </c>
      <c r="I21" s="189">
        <f t="shared" si="1"/>
        <v>49580</v>
      </c>
      <c r="J21" s="196">
        <f t="shared" si="2"/>
        <v>975180</v>
      </c>
      <c r="K21" s="14">
        <v>942980</v>
      </c>
      <c r="L21" s="121">
        <v>993490</v>
      </c>
      <c r="M21" s="102">
        <f t="shared" si="3"/>
        <v>1.0535642325393964</v>
      </c>
      <c r="N21" s="190">
        <f t="shared" si="4"/>
        <v>50510</v>
      </c>
      <c r="O21" s="183">
        <f t="shared" si="5"/>
        <v>993490</v>
      </c>
      <c r="P21" s="32">
        <v>925930</v>
      </c>
      <c r="Q21" s="33">
        <v>975530</v>
      </c>
      <c r="R21" s="34">
        <f t="shared" si="6"/>
        <v>1.0535677643018371</v>
      </c>
      <c r="S21" s="210">
        <f t="shared" si="7"/>
        <v>49600</v>
      </c>
      <c r="T21" s="211">
        <f t="shared" si="8"/>
        <v>975530</v>
      </c>
      <c r="U21" s="18">
        <v>935030</v>
      </c>
      <c r="V21" s="33">
        <v>985120</v>
      </c>
      <c r="W21" s="34">
        <f t="shared" si="9"/>
        <v>1.0535704736746414</v>
      </c>
      <c r="X21" s="212">
        <f t="shared" si="10"/>
        <v>50090</v>
      </c>
      <c r="Y21" s="170">
        <f t="shared" si="11"/>
        <v>985120</v>
      </c>
      <c r="Z21" s="32"/>
      <c r="AA21" s="12"/>
      <c r="AB21" s="19"/>
      <c r="AC21" s="19"/>
      <c r="AD21" s="228"/>
      <c r="AE21" s="32"/>
      <c r="AF21" s="12"/>
      <c r="AG21" s="13"/>
      <c r="AH21" s="13"/>
      <c r="AI21" s="193"/>
      <c r="AJ21" s="194">
        <v>932380</v>
      </c>
      <c r="AK21" s="195">
        <v>982330</v>
      </c>
    </row>
    <row r="22" spans="2:37" ht="24.75" customHeight="1" x14ac:dyDescent="0.3">
      <c r="B22" s="353"/>
      <c r="C22" s="8"/>
      <c r="D22" s="20" t="s">
        <v>12</v>
      </c>
      <c r="E22" s="21" t="s">
        <v>10</v>
      </c>
      <c r="F22" s="11">
        <v>925600</v>
      </c>
      <c r="G22" s="121">
        <v>975180</v>
      </c>
      <c r="H22" s="13">
        <f t="shared" si="0"/>
        <v>1.0535652549697494</v>
      </c>
      <c r="I22" s="189">
        <f t="shared" si="1"/>
        <v>49580</v>
      </c>
      <c r="J22" s="196">
        <f t="shared" si="2"/>
        <v>975180</v>
      </c>
      <c r="K22" s="14">
        <v>942980</v>
      </c>
      <c r="L22" s="121">
        <v>993490</v>
      </c>
      <c r="M22" s="102">
        <f t="shared" si="3"/>
        <v>1.0535642325393964</v>
      </c>
      <c r="N22" s="190">
        <f t="shared" si="4"/>
        <v>50510</v>
      </c>
      <c r="O22" s="183">
        <f t="shared" si="5"/>
        <v>993490</v>
      </c>
      <c r="P22" s="32">
        <v>925930</v>
      </c>
      <c r="Q22" s="33">
        <v>975530</v>
      </c>
      <c r="R22" s="34">
        <f t="shared" si="6"/>
        <v>1.0535677643018371</v>
      </c>
      <c r="S22" s="210">
        <f t="shared" si="7"/>
        <v>49600</v>
      </c>
      <c r="T22" s="211">
        <f t="shared" si="8"/>
        <v>975530</v>
      </c>
      <c r="U22" s="18">
        <v>935030</v>
      </c>
      <c r="V22" s="33">
        <v>985120</v>
      </c>
      <c r="W22" s="34">
        <f t="shared" si="9"/>
        <v>1.0535704736746414</v>
      </c>
      <c r="X22" s="212">
        <f t="shared" si="10"/>
        <v>50090</v>
      </c>
      <c r="Y22" s="170">
        <f t="shared" si="11"/>
        <v>985120</v>
      </c>
      <c r="Z22" s="32"/>
      <c r="AA22" s="12"/>
      <c r="AB22" s="19"/>
      <c r="AC22" s="19"/>
      <c r="AD22" s="228"/>
      <c r="AE22" s="32"/>
      <c r="AF22" s="12"/>
      <c r="AG22" s="13"/>
      <c r="AH22" s="13"/>
      <c r="AI22" s="193"/>
      <c r="AJ22" s="194">
        <v>932380</v>
      </c>
      <c r="AK22" s="195">
        <v>982330</v>
      </c>
    </row>
    <row r="23" spans="2:37" ht="24.75" customHeight="1" x14ac:dyDescent="0.3">
      <c r="B23" s="353"/>
      <c r="C23" s="22" t="s">
        <v>8</v>
      </c>
      <c r="D23" s="162" t="s">
        <v>9</v>
      </c>
      <c r="E23" s="163" t="s">
        <v>10</v>
      </c>
      <c r="F23" s="143">
        <v>939640</v>
      </c>
      <c r="G23" s="157">
        <v>1017290</v>
      </c>
      <c r="H23" s="133">
        <f t="shared" si="0"/>
        <v>1.0826380315865651</v>
      </c>
      <c r="I23" s="229">
        <f t="shared" si="1"/>
        <v>77650</v>
      </c>
      <c r="J23" s="263">
        <f t="shared" si="2"/>
        <v>1017290</v>
      </c>
      <c r="K23" s="135">
        <v>957280</v>
      </c>
      <c r="L23" s="157">
        <v>1036390</v>
      </c>
      <c r="M23" s="136">
        <f t="shared" si="3"/>
        <v>1.0826403977937489</v>
      </c>
      <c r="N23" s="230">
        <f t="shared" si="4"/>
        <v>79110</v>
      </c>
      <c r="O23" s="231">
        <f t="shared" si="5"/>
        <v>1036390</v>
      </c>
      <c r="P23" s="137">
        <v>939980</v>
      </c>
      <c r="Q23" s="155">
        <v>1017660</v>
      </c>
      <c r="R23" s="138">
        <f t="shared" si="6"/>
        <v>1.0826400561714078</v>
      </c>
      <c r="S23" s="232">
        <f t="shared" si="7"/>
        <v>77680</v>
      </c>
      <c r="T23" s="233">
        <f t="shared" si="8"/>
        <v>1017660</v>
      </c>
      <c r="U23" s="144">
        <v>949210</v>
      </c>
      <c r="V23" s="155">
        <v>1027650</v>
      </c>
      <c r="W23" s="138">
        <f t="shared" si="9"/>
        <v>1.0826371403588246</v>
      </c>
      <c r="X23" s="234">
        <f t="shared" si="10"/>
        <v>78440</v>
      </c>
      <c r="Y23" s="153">
        <f t="shared" si="11"/>
        <v>1027650</v>
      </c>
      <c r="Z23" s="137"/>
      <c r="AA23" s="235"/>
      <c r="AB23" s="236"/>
      <c r="AC23" s="236"/>
      <c r="AD23" s="237"/>
      <c r="AE23" s="137"/>
      <c r="AF23" s="235"/>
      <c r="AG23" s="133"/>
      <c r="AH23" s="133"/>
      <c r="AI23" s="238"/>
      <c r="AJ23" s="239">
        <v>946520</v>
      </c>
      <c r="AK23" s="240">
        <v>1024740</v>
      </c>
    </row>
    <row r="24" spans="2:37" ht="24.75" customHeight="1" x14ac:dyDescent="0.3">
      <c r="B24" s="353"/>
      <c r="C24" s="8" t="s">
        <v>15</v>
      </c>
      <c r="D24" s="16" t="s">
        <v>11</v>
      </c>
      <c r="E24" s="17" t="s">
        <v>10</v>
      </c>
      <c r="F24" s="11">
        <v>963030</v>
      </c>
      <c r="G24" s="121">
        <v>1012610</v>
      </c>
      <c r="H24" s="13">
        <f t="shared" si="0"/>
        <v>1.0514833390444742</v>
      </c>
      <c r="I24" s="189">
        <f t="shared" si="1"/>
        <v>49580</v>
      </c>
      <c r="J24" s="196">
        <f t="shared" si="2"/>
        <v>1012610</v>
      </c>
      <c r="K24" s="145">
        <v>981110</v>
      </c>
      <c r="L24" s="121">
        <v>1031620</v>
      </c>
      <c r="M24" s="102">
        <f t="shared" si="3"/>
        <v>1.0514825045101976</v>
      </c>
      <c r="N24" s="190">
        <f t="shared" si="4"/>
        <v>50510</v>
      </c>
      <c r="O24" s="183">
        <f t="shared" si="5"/>
        <v>1031620</v>
      </c>
      <c r="P24" s="146">
        <v>963370</v>
      </c>
      <c r="Q24" s="33">
        <v>1012970</v>
      </c>
      <c r="R24" s="34">
        <f t="shared" si="6"/>
        <v>1.0514859296012955</v>
      </c>
      <c r="S24" s="210">
        <f t="shared" si="7"/>
        <v>49600</v>
      </c>
      <c r="T24" s="211">
        <f t="shared" si="8"/>
        <v>1012970</v>
      </c>
      <c r="U24" s="18">
        <v>972840</v>
      </c>
      <c r="V24" s="33">
        <v>1022930</v>
      </c>
      <c r="W24" s="34">
        <f t="shared" si="9"/>
        <v>1.0514884256403931</v>
      </c>
      <c r="X24" s="212">
        <f t="shared" si="10"/>
        <v>50090</v>
      </c>
      <c r="Y24" s="170">
        <f t="shared" si="11"/>
        <v>1022930</v>
      </c>
      <c r="Z24" s="32"/>
      <c r="AA24" s="12"/>
      <c r="AB24" s="19"/>
      <c r="AC24" s="19"/>
      <c r="AD24" s="228"/>
      <c r="AE24" s="32"/>
      <c r="AF24" s="12"/>
      <c r="AG24" s="13"/>
      <c r="AH24" s="13"/>
      <c r="AI24" s="193"/>
      <c r="AJ24" s="194">
        <v>970080</v>
      </c>
      <c r="AK24" s="195">
        <v>1020030</v>
      </c>
    </row>
    <row r="25" spans="2:37" ht="24.75" customHeight="1" x14ac:dyDescent="0.3">
      <c r="B25" s="353"/>
      <c r="C25" s="8"/>
      <c r="D25" s="20" t="s">
        <v>12</v>
      </c>
      <c r="E25" s="21" t="s">
        <v>10</v>
      </c>
      <c r="F25" s="11">
        <v>963030</v>
      </c>
      <c r="G25" s="121">
        <v>1012610</v>
      </c>
      <c r="H25" s="13">
        <f t="shared" si="0"/>
        <v>1.0514833390444742</v>
      </c>
      <c r="I25" s="189">
        <f t="shared" si="1"/>
        <v>49580</v>
      </c>
      <c r="J25" s="196">
        <f t="shared" si="2"/>
        <v>1012610</v>
      </c>
      <c r="K25" s="145">
        <v>981110</v>
      </c>
      <c r="L25" s="121">
        <v>1031620</v>
      </c>
      <c r="M25" s="102">
        <f t="shared" si="3"/>
        <v>1.0514825045101976</v>
      </c>
      <c r="N25" s="190">
        <f t="shared" si="4"/>
        <v>50510</v>
      </c>
      <c r="O25" s="183">
        <f t="shared" si="5"/>
        <v>1031620</v>
      </c>
      <c r="P25" s="146">
        <v>963370</v>
      </c>
      <c r="Q25" s="33">
        <v>1012970</v>
      </c>
      <c r="R25" s="34">
        <f t="shared" si="6"/>
        <v>1.0514859296012955</v>
      </c>
      <c r="S25" s="210">
        <f t="shared" si="7"/>
        <v>49600</v>
      </c>
      <c r="T25" s="211">
        <f t="shared" si="8"/>
        <v>1012970</v>
      </c>
      <c r="U25" s="18">
        <v>972840</v>
      </c>
      <c r="V25" s="33">
        <v>1022930</v>
      </c>
      <c r="W25" s="34">
        <f t="shared" si="9"/>
        <v>1.0514884256403931</v>
      </c>
      <c r="X25" s="212">
        <f t="shared" si="10"/>
        <v>50090</v>
      </c>
      <c r="Y25" s="170">
        <f t="shared" si="11"/>
        <v>1022930</v>
      </c>
      <c r="Z25" s="32"/>
      <c r="AA25" s="12"/>
      <c r="AB25" s="19"/>
      <c r="AC25" s="19"/>
      <c r="AD25" s="228"/>
      <c r="AE25" s="32"/>
      <c r="AF25" s="12"/>
      <c r="AG25" s="13"/>
      <c r="AH25" s="13"/>
      <c r="AI25" s="193"/>
      <c r="AJ25" s="194">
        <v>970080</v>
      </c>
      <c r="AK25" s="195">
        <v>1020030</v>
      </c>
    </row>
    <row r="26" spans="2:37" ht="24.75" customHeight="1" x14ac:dyDescent="0.3">
      <c r="B26" s="353"/>
      <c r="C26" s="22" t="s">
        <v>8</v>
      </c>
      <c r="D26" s="162" t="s">
        <v>9</v>
      </c>
      <c r="E26" s="163" t="s">
        <v>10</v>
      </c>
      <c r="F26" s="143">
        <v>977070</v>
      </c>
      <c r="G26" s="157">
        <v>1054720</v>
      </c>
      <c r="H26" s="133">
        <f t="shared" si="0"/>
        <v>1.0794722998352215</v>
      </c>
      <c r="I26" s="229">
        <f t="shared" si="1"/>
        <v>77650</v>
      </c>
      <c r="J26" s="263">
        <f t="shared" si="2"/>
        <v>1054720</v>
      </c>
      <c r="K26" s="135">
        <v>995410</v>
      </c>
      <c r="L26" s="157">
        <v>1074520</v>
      </c>
      <c r="M26" s="136">
        <f t="shared" si="3"/>
        <v>1.079474789282808</v>
      </c>
      <c r="N26" s="230">
        <f t="shared" si="4"/>
        <v>79110</v>
      </c>
      <c r="O26" s="231">
        <f t="shared" si="5"/>
        <v>1074520</v>
      </c>
      <c r="P26" s="137">
        <v>977410</v>
      </c>
      <c r="Q26" s="155">
        <v>1055090</v>
      </c>
      <c r="R26" s="138">
        <f t="shared" si="6"/>
        <v>1.0794753481138928</v>
      </c>
      <c r="S26" s="232">
        <f t="shared" si="7"/>
        <v>77680</v>
      </c>
      <c r="T26" s="233">
        <f t="shared" si="8"/>
        <v>1055090</v>
      </c>
      <c r="U26" s="144">
        <v>987020</v>
      </c>
      <c r="V26" s="155">
        <v>1065460</v>
      </c>
      <c r="W26" s="138">
        <f t="shared" si="9"/>
        <v>1.0794715405969484</v>
      </c>
      <c r="X26" s="234">
        <f t="shared" si="10"/>
        <v>78440</v>
      </c>
      <c r="Y26" s="153">
        <f t="shared" si="11"/>
        <v>1065460</v>
      </c>
      <c r="Z26" s="137"/>
      <c r="AA26" s="235"/>
      <c r="AB26" s="236"/>
      <c r="AC26" s="236"/>
      <c r="AD26" s="237"/>
      <c r="AE26" s="137"/>
      <c r="AF26" s="235"/>
      <c r="AG26" s="133"/>
      <c r="AH26" s="133"/>
      <c r="AI26" s="238"/>
      <c r="AJ26" s="239">
        <v>984220</v>
      </c>
      <c r="AK26" s="240">
        <v>1062440</v>
      </c>
    </row>
    <row r="27" spans="2:37" ht="24.75" customHeight="1" x14ac:dyDescent="0.3">
      <c r="B27" s="353"/>
      <c r="C27" s="8" t="s">
        <v>18</v>
      </c>
      <c r="D27" s="162" t="s">
        <v>11</v>
      </c>
      <c r="E27" s="163" t="s">
        <v>10</v>
      </c>
      <c r="F27" s="143">
        <v>977070</v>
      </c>
      <c r="G27" s="157">
        <v>1054720</v>
      </c>
      <c r="H27" s="133">
        <f t="shared" si="0"/>
        <v>1.0794722998352215</v>
      </c>
      <c r="I27" s="229">
        <f t="shared" si="1"/>
        <v>77650</v>
      </c>
      <c r="J27" s="263">
        <f t="shared" si="2"/>
        <v>1054720</v>
      </c>
      <c r="K27" s="135">
        <v>995410</v>
      </c>
      <c r="L27" s="157">
        <v>1074520</v>
      </c>
      <c r="M27" s="136">
        <f t="shared" si="3"/>
        <v>1.079474789282808</v>
      </c>
      <c r="N27" s="230">
        <f t="shared" si="4"/>
        <v>79110</v>
      </c>
      <c r="O27" s="231">
        <f t="shared" si="5"/>
        <v>1074520</v>
      </c>
      <c r="P27" s="137">
        <v>977410</v>
      </c>
      <c r="Q27" s="155">
        <v>1055090</v>
      </c>
      <c r="R27" s="138">
        <f t="shared" si="6"/>
        <v>1.0794753481138928</v>
      </c>
      <c r="S27" s="232">
        <f t="shared" si="7"/>
        <v>77680</v>
      </c>
      <c r="T27" s="233">
        <f t="shared" si="8"/>
        <v>1055090</v>
      </c>
      <c r="U27" s="144">
        <v>987020</v>
      </c>
      <c r="V27" s="155">
        <v>1065460</v>
      </c>
      <c r="W27" s="138">
        <f t="shared" si="9"/>
        <v>1.0794715405969484</v>
      </c>
      <c r="X27" s="234">
        <f t="shared" si="10"/>
        <v>78440</v>
      </c>
      <c r="Y27" s="153">
        <f t="shared" si="11"/>
        <v>1065460</v>
      </c>
      <c r="Z27" s="137"/>
      <c r="AA27" s="235"/>
      <c r="AB27" s="236"/>
      <c r="AC27" s="236"/>
      <c r="AD27" s="237"/>
      <c r="AE27" s="137"/>
      <c r="AF27" s="235"/>
      <c r="AG27" s="133"/>
      <c r="AH27" s="133"/>
      <c r="AI27" s="238"/>
      <c r="AJ27" s="239">
        <v>984220</v>
      </c>
      <c r="AK27" s="240">
        <v>1062440</v>
      </c>
    </row>
    <row r="28" spans="2:37" ht="24.75" customHeight="1" thickBot="1" x14ac:dyDescent="0.35">
      <c r="B28" s="355"/>
      <c r="C28" s="40"/>
      <c r="D28" s="164" t="s">
        <v>12</v>
      </c>
      <c r="E28" s="165" t="s">
        <v>10</v>
      </c>
      <c r="F28" s="285">
        <v>972390</v>
      </c>
      <c r="G28" s="159">
        <v>1050040</v>
      </c>
      <c r="H28" s="134">
        <f t="shared" si="0"/>
        <v>1.0798547907732494</v>
      </c>
      <c r="I28" s="241">
        <f t="shared" si="1"/>
        <v>77650</v>
      </c>
      <c r="J28" s="286">
        <f t="shared" si="2"/>
        <v>1050040</v>
      </c>
      <c r="K28" s="139">
        <v>990640</v>
      </c>
      <c r="L28" s="159">
        <v>1069750</v>
      </c>
      <c r="M28" s="140">
        <f t="shared" si="3"/>
        <v>1.0798574658806428</v>
      </c>
      <c r="N28" s="242">
        <f t="shared" si="4"/>
        <v>79110</v>
      </c>
      <c r="O28" s="243">
        <f t="shared" si="5"/>
        <v>1069750</v>
      </c>
      <c r="P28" s="141">
        <v>972740</v>
      </c>
      <c r="Q28" s="156">
        <v>1050420</v>
      </c>
      <c r="R28" s="142">
        <f t="shared" si="6"/>
        <v>1.0798568990686104</v>
      </c>
      <c r="S28" s="244">
        <f t="shared" si="7"/>
        <v>77680</v>
      </c>
      <c r="T28" s="245">
        <f t="shared" si="8"/>
        <v>1050420</v>
      </c>
      <c r="U28" s="246">
        <v>982290</v>
      </c>
      <c r="V28" s="156">
        <v>1060730</v>
      </c>
      <c r="W28" s="142">
        <f t="shared" si="9"/>
        <v>1.0798542182044</v>
      </c>
      <c r="X28" s="247">
        <f t="shared" si="10"/>
        <v>78440</v>
      </c>
      <c r="Y28" s="154">
        <f t="shared" si="11"/>
        <v>1060730</v>
      </c>
      <c r="Z28" s="141"/>
      <c r="AA28" s="248"/>
      <c r="AB28" s="249"/>
      <c r="AC28" s="249"/>
      <c r="AD28" s="250"/>
      <c r="AE28" s="141"/>
      <c r="AF28" s="248"/>
      <c r="AG28" s="134"/>
      <c r="AH28" s="134"/>
      <c r="AI28" s="251"/>
      <c r="AJ28" s="252">
        <v>979510</v>
      </c>
      <c r="AK28" s="253">
        <v>1057730</v>
      </c>
    </row>
    <row r="29" spans="2:37" ht="24.75" customHeight="1" x14ac:dyDescent="0.3">
      <c r="B29" s="350" t="s">
        <v>19</v>
      </c>
      <c r="C29" s="45" t="s">
        <v>8</v>
      </c>
      <c r="D29" s="46" t="s">
        <v>9</v>
      </c>
      <c r="E29" s="47" t="s">
        <v>10</v>
      </c>
      <c r="F29" s="28">
        <v>948430</v>
      </c>
      <c r="G29" s="29">
        <v>998010</v>
      </c>
      <c r="H29" s="30">
        <f t="shared" si="0"/>
        <v>1.0522758664318927</v>
      </c>
      <c r="I29" s="205">
        <f t="shared" si="1"/>
        <v>49580</v>
      </c>
      <c r="J29" s="192">
        <f t="shared" si="2"/>
        <v>998010</v>
      </c>
      <c r="K29" s="283">
        <v>953880</v>
      </c>
      <c r="L29" s="29">
        <v>1003740</v>
      </c>
      <c r="M29" s="105">
        <f t="shared" si="3"/>
        <v>1.0522707258774688</v>
      </c>
      <c r="N29" s="206">
        <f t="shared" si="4"/>
        <v>49860</v>
      </c>
      <c r="O29" s="172">
        <f t="shared" si="5"/>
        <v>1003740</v>
      </c>
      <c r="P29" s="148">
        <v>898920</v>
      </c>
      <c r="Q29" s="57">
        <v>945910</v>
      </c>
      <c r="R29" s="13">
        <f t="shared" si="6"/>
        <v>1.0522738397187736</v>
      </c>
      <c r="S29" s="191">
        <f t="shared" si="7"/>
        <v>46990</v>
      </c>
      <c r="T29" s="196">
        <f t="shared" si="8"/>
        <v>945910</v>
      </c>
      <c r="U29" s="122">
        <v>926000</v>
      </c>
      <c r="V29" s="123">
        <v>974410</v>
      </c>
      <c r="W29" s="24">
        <f t="shared" si="9"/>
        <v>1.0522786177105832</v>
      </c>
      <c r="X29" s="207">
        <f t="shared" si="10"/>
        <v>48410</v>
      </c>
      <c r="Y29" s="26">
        <f t="shared" si="11"/>
        <v>974410</v>
      </c>
      <c r="Z29" s="28"/>
      <c r="AA29" s="48"/>
      <c r="AB29" s="30"/>
      <c r="AC29" s="30"/>
      <c r="AD29" s="227"/>
      <c r="AE29" s="28"/>
      <c r="AF29" s="49"/>
      <c r="AG29" s="30"/>
      <c r="AH29" s="131"/>
      <c r="AI29" s="227"/>
      <c r="AJ29" s="208">
        <v>931800</v>
      </c>
      <c r="AK29" s="209">
        <v>980510</v>
      </c>
    </row>
    <row r="30" spans="2:37" ht="24.75" customHeight="1" x14ac:dyDescent="0.3">
      <c r="B30" s="351"/>
      <c r="C30" s="8" t="s">
        <v>18</v>
      </c>
      <c r="D30" s="16" t="s">
        <v>11</v>
      </c>
      <c r="E30" s="50" t="s">
        <v>10</v>
      </c>
      <c r="F30" s="32">
        <v>944310</v>
      </c>
      <c r="G30" s="33">
        <v>993670</v>
      </c>
      <c r="H30" s="34">
        <f t="shared" si="0"/>
        <v>1.0522709703381306</v>
      </c>
      <c r="I30" s="213">
        <f t="shared" si="1"/>
        <v>49360</v>
      </c>
      <c r="J30" s="211">
        <f t="shared" si="2"/>
        <v>993670</v>
      </c>
      <c r="K30" s="149">
        <v>949740</v>
      </c>
      <c r="L30" s="33">
        <v>999390</v>
      </c>
      <c r="M30" s="100">
        <f t="shared" si="3"/>
        <v>1.0522774654115863</v>
      </c>
      <c r="N30" s="254">
        <f t="shared" si="4"/>
        <v>49650</v>
      </c>
      <c r="O30" s="170">
        <f t="shared" si="5"/>
        <v>999390</v>
      </c>
      <c r="P30" s="146">
        <v>895000</v>
      </c>
      <c r="Q30" s="33">
        <v>941790</v>
      </c>
      <c r="R30" s="34">
        <f t="shared" si="6"/>
        <v>1.0522793296089386</v>
      </c>
      <c r="S30" s="210">
        <f t="shared" si="7"/>
        <v>46790</v>
      </c>
      <c r="T30" s="211">
        <f t="shared" si="8"/>
        <v>941790</v>
      </c>
      <c r="U30" s="18">
        <v>921970</v>
      </c>
      <c r="V30" s="33">
        <v>970170</v>
      </c>
      <c r="W30" s="34">
        <f t="shared" si="9"/>
        <v>1.0522793583305314</v>
      </c>
      <c r="X30" s="191">
        <f t="shared" si="10"/>
        <v>48200</v>
      </c>
      <c r="Y30" s="39">
        <f t="shared" si="11"/>
        <v>970170</v>
      </c>
      <c r="Z30" s="32"/>
      <c r="AA30" s="27"/>
      <c r="AB30" s="13"/>
      <c r="AC30" s="13"/>
      <c r="AD30" s="193"/>
      <c r="AE30" s="32"/>
      <c r="AF30" s="51"/>
      <c r="AG30" s="34"/>
      <c r="AH30" s="132"/>
      <c r="AI30" s="255"/>
      <c r="AJ30" s="214">
        <v>927750</v>
      </c>
      <c r="AK30" s="215">
        <v>976250</v>
      </c>
    </row>
    <row r="31" spans="2:37" ht="24.75" customHeight="1" thickBot="1" x14ac:dyDescent="0.35">
      <c r="B31" s="352"/>
      <c r="C31" s="40"/>
      <c r="D31" s="41" t="s">
        <v>12</v>
      </c>
      <c r="E31" s="52" t="s">
        <v>10</v>
      </c>
      <c r="F31" s="35">
        <v>944450</v>
      </c>
      <c r="G31" s="36">
        <v>994070</v>
      </c>
      <c r="H31" s="37">
        <f t="shared" si="0"/>
        <v>1.0525385144793267</v>
      </c>
      <c r="I31" s="222">
        <f t="shared" si="1"/>
        <v>49620</v>
      </c>
      <c r="J31" s="220">
        <f t="shared" si="2"/>
        <v>994070</v>
      </c>
      <c r="K31" s="150">
        <v>949880</v>
      </c>
      <c r="L31" s="36">
        <v>999780</v>
      </c>
      <c r="M31" s="106">
        <f t="shared" si="3"/>
        <v>1.0525329515307196</v>
      </c>
      <c r="N31" s="256">
        <f t="shared" si="4"/>
        <v>49900</v>
      </c>
      <c r="O31" s="171">
        <f t="shared" si="5"/>
        <v>999780</v>
      </c>
      <c r="P31" s="147">
        <v>895140</v>
      </c>
      <c r="Q31" s="36">
        <v>942170</v>
      </c>
      <c r="R31" s="37">
        <f t="shared" si="6"/>
        <v>1.0525392676005987</v>
      </c>
      <c r="S31" s="219">
        <f t="shared" si="7"/>
        <v>47030</v>
      </c>
      <c r="T31" s="220">
        <f t="shared" si="8"/>
        <v>942170</v>
      </c>
      <c r="U31" s="125">
        <v>922110</v>
      </c>
      <c r="V31" s="124">
        <v>970550</v>
      </c>
      <c r="W31" s="56">
        <f t="shared" si="9"/>
        <v>1.0525316936157292</v>
      </c>
      <c r="X31" s="257">
        <f t="shared" si="10"/>
        <v>48440</v>
      </c>
      <c r="Y31" s="169">
        <f t="shared" si="11"/>
        <v>970550</v>
      </c>
      <c r="Z31" s="35"/>
      <c r="AA31" s="55"/>
      <c r="AB31" s="56"/>
      <c r="AC31" s="56"/>
      <c r="AD31" s="258"/>
      <c r="AE31" s="200"/>
      <c r="AF31" s="25"/>
      <c r="AG31" s="23"/>
      <c r="AH31" s="151"/>
      <c r="AI31" s="259"/>
      <c r="AJ31" s="260">
        <v>927890</v>
      </c>
      <c r="AK31" s="261">
        <v>976640</v>
      </c>
    </row>
    <row r="32" spans="2:37" ht="24.75" customHeight="1" x14ac:dyDescent="0.3">
      <c r="B32" s="351" t="s">
        <v>20</v>
      </c>
      <c r="C32" s="8" t="s">
        <v>8</v>
      </c>
      <c r="D32" s="166" t="s">
        <v>9</v>
      </c>
      <c r="E32" s="167" t="s">
        <v>10</v>
      </c>
      <c r="F32" s="143">
        <v>935880</v>
      </c>
      <c r="G32" s="158">
        <v>1013520</v>
      </c>
      <c r="H32" s="133">
        <f t="shared" si="0"/>
        <v>1.0829593537633029</v>
      </c>
      <c r="I32" s="229">
        <f t="shared" si="1"/>
        <v>77640</v>
      </c>
      <c r="J32" s="263">
        <f t="shared" si="2"/>
        <v>1013520</v>
      </c>
      <c r="K32" s="135">
        <v>941300</v>
      </c>
      <c r="L32" s="158">
        <v>1019390</v>
      </c>
      <c r="M32" s="136">
        <f t="shared" si="3"/>
        <v>1.0829597365345798</v>
      </c>
      <c r="N32" s="230">
        <f t="shared" si="4"/>
        <v>78090</v>
      </c>
      <c r="O32" s="231">
        <f t="shared" si="5"/>
        <v>1019390</v>
      </c>
      <c r="P32" s="143">
        <v>890960</v>
      </c>
      <c r="Q32" s="158">
        <v>964880</v>
      </c>
      <c r="R32" s="133">
        <f t="shared" si="6"/>
        <v>1.0829666876178503</v>
      </c>
      <c r="S32" s="262">
        <f t="shared" si="7"/>
        <v>73920</v>
      </c>
      <c r="T32" s="263">
        <f t="shared" si="8"/>
        <v>964880</v>
      </c>
      <c r="U32" s="135">
        <v>903220</v>
      </c>
      <c r="V32" s="157">
        <v>978150</v>
      </c>
      <c r="W32" s="133">
        <f t="shared" si="9"/>
        <v>1.0829587475919489</v>
      </c>
      <c r="X32" s="262">
        <f t="shared" si="10"/>
        <v>74930</v>
      </c>
      <c r="Y32" s="127">
        <f t="shared" si="11"/>
        <v>978150</v>
      </c>
      <c r="Z32" s="143"/>
      <c r="AA32" s="235"/>
      <c r="AB32" s="133"/>
      <c r="AC32" s="133"/>
      <c r="AD32" s="238"/>
      <c r="AE32" s="264"/>
      <c r="AF32" s="265"/>
      <c r="AG32" s="266"/>
      <c r="AH32" s="267"/>
      <c r="AI32" s="268"/>
      <c r="AJ32" s="269">
        <v>917840</v>
      </c>
      <c r="AK32" s="270">
        <v>993980</v>
      </c>
    </row>
    <row r="33" spans="2:37" ht="24.75" customHeight="1" x14ac:dyDescent="0.3">
      <c r="B33" s="351"/>
      <c r="C33" s="8" t="s">
        <v>18</v>
      </c>
      <c r="D33" s="162" t="s">
        <v>11</v>
      </c>
      <c r="E33" s="163" t="s">
        <v>10</v>
      </c>
      <c r="F33" s="137">
        <v>931870</v>
      </c>
      <c r="G33" s="155">
        <v>1009180</v>
      </c>
      <c r="H33" s="138">
        <f t="shared" si="0"/>
        <v>1.082962215759709</v>
      </c>
      <c r="I33" s="271">
        <f t="shared" si="1"/>
        <v>77310</v>
      </c>
      <c r="J33" s="233">
        <f t="shared" si="2"/>
        <v>1009180</v>
      </c>
      <c r="K33" s="144">
        <v>937270</v>
      </c>
      <c r="L33" s="155">
        <v>1015030</v>
      </c>
      <c r="M33" s="272">
        <f t="shared" si="3"/>
        <v>1.0829643539214955</v>
      </c>
      <c r="N33" s="273">
        <f t="shared" si="4"/>
        <v>77760</v>
      </c>
      <c r="O33" s="274">
        <f t="shared" si="5"/>
        <v>1015030</v>
      </c>
      <c r="P33" s="137">
        <v>887140</v>
      </c>
      <c r="Q33" s="155">
        <v>960740</v>
      </c>
      <c r="R33" s="138">
        <f t="shared" si="6"/>
        <v>1.0829632301553307</v>
      </c>
      <c r="S33" s="232">
        <f t="shared" si="7"/>
        <v>73600</v>
      </c>
      <c r="T33" s="233">
        <f t="shared" si="8"/>
        <v>960740</v>
      </c>
      <c r="U33" s="144">
        <v>899350</v>
      </c>
      <c r="V33" s="157">
        <v>973960</v>
      </c>
      <c r="W33" s="133">
        <f t="shared" si="9"/>
        <v>1.0829599154945238</v>
      </c>
      <c r="X33" s="262">
        <f t="shared" si="10"/>
        <v>74610</v>
      </c>
      <c r="Y33" s="127">
        <f t="shared" si="11"/>
        <v>973960</v>
      </c>
      <c r="Z33" s="137"/>
      <c r="AA33" s="235"/>
      <c r="AB33" s="133"/>
      <c r="AC33" s="133"/>
      <c r="AD33" s="238"/>
      <c r="AE33" s="137"/>
      <c r="AF33" s="275"/>
      <c r="AG33" s="276"/>
      <c r="AH33" s="277"/>
      <c r="AI33" s="278"/>
      <c r="AJ33" s="279">
        <v>913900</v>
      </c>
      <c r="AK33" s="280">
        <v>989720</v>
      </c>
    </row>
    <row r="34" spans="2:37" ht="24.75" customHeight="1" thickBot="1" x14ac:dyDescent="0.35">
      <c r="B34" s="352"/>
      <c r="C34" s="40"/>
      <c r="D34" s="41" t="s">
        <v>12</v>
      </c>
      <c r="E34" s="42" t="s">
        <v>10</v>
      </c>
      <c r="F34" s="35">
        <v>959950</v>
      </c>
      <c r="G34" s="36">
        <v>1009560</v>
      </c>
      <c r="H34" s="37">
        <f t="shared" si="0"/>
        <v>1.0516797749882807</v>
      </c>
      <c r="I34" s="222">
        <f t="shared" si="1"/>
        <v>49610</v>
      </c>
      <c r="J34" s="220">
        <f t="shared" si="2"/>
        <v>1009560</v>
      </c>
      <c r="K34" s="38">
        <v>965510</v>
      </c>
      <c r="L34" s="36">
        <v>1015410</v>
      </c>
      <c r="M34" s="106">
        <f t="shared" si="3"/>
        <v>1.0516825304761215</v>
      </c>
      <c r="N34" s="256">
        <f t="shared" si="4"/>
        <v>49900</v>
      </c>
      <c r="O34" s="171">
        <f t="shared" si="5"/>
        <v>1015410</v>
      </c>
      <c r="P34" s="35">
        <v>913870</v>
      </c>
      <c r="Q34" s="36">
        <v>961100</v>
      </c>
      <c r="R34" s="37">
        <f t="shared" si="6"/>
        <v>1.0516813113462526</v>
      </c>
      <c r="S34" s="219">
        <f t="shared" si="7"/>
        <v>47230</v>
      </c>
      <c r="T34" s="220">
        <f t="shared" si="8"/>
        <v>961100</v>
      </c>
      <c r="U34" s="35">
        <v>926450</v>
      </c>
      <c r="V34" s="125">
        <v>974330</v>
      </c>
      <c r="W34" s="56">
        <f t="shared" si="9"/>
        <v>1.051681148469966</v>
      </c>
      <c r="X34" s="257">
        <f t="shared" si="10"/>
        <v>47880</v>
      </c>
      <c r="Y34" s="169">
        <f t="shared" si="11"/>
        <v>974330</v>
      </c>
      <c r="Z34" s="35"/>
      <c r="AA34" s="44"/>
      <c r="AB34" s="56"/>
      <c r="AC34" s="56"/>
      <c r="AD34" s="258"/>
      <c r="AE34" s="35"/>
      <c r="AF34" s="53"/>
      <c r="AG34" s="54"/>
      <c r="AH34" s="152"/>
      <c r="AI34" s="281"/>
      <c r="AJ34" s="223">
        <v>941440</v>
      </c>
      <c r="AK34" s="224">
        <v>990100</v>
      </c>
    </row>
  </sheetData>
  <mergeCells count="18">
    <mergeCell ref="AJ6:AK6"/>
    <mergeCell ref="AI8:AI13"/>
    <mergeCell ref="B29:B31"/>
    <mergeCell ref="B32:B34"/>
    <mergeCell ref="B8:B13"/>
    <mergeCell ref="B14:B19"/>
    <mergeCell ref="B20:B28"/>
    <mergeCell ref="AE6:AI6"/>
    <mergeCell ref="P6:T6"/>
    <mergeCell ref="U6:Y6"/>
    <mergeCell ref="Z6:AD6"/>
    <mergeCell ref="B1:M1"/>
    <mergeCell ref="B6:B7"/>
    <mergeCell ref="C6:C7"/>
    <mergeCell ref="D6:D7"/>
    <mergeCell ref="E6:E7"/>
    <mergeCell ref="F6:J6"/>
    <mergeCell ref="K6:O6"/>
  </mergeCells>
  <phoneticPr fontId="4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4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8" max="8" width="12.75" bestFit="1" customWidth="1"/>
    <col min="9" max="9" width="9.5" style="107" bestFit="1" customWidth="1"/>
    <col min="10" max="10" width="13.8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287"/>
      <c r="J1" s="109"/>
    </row>
    <row r="2" spans="2:16" x14ac:dyDescent="0.3">
      <c r="B2" s="59"/>
      <c r="C2" s="60"/>
      <c r="D2" s="60"/>
      <c r="E2" s="61"/>
      <c r="F2" s="60"/>
      <c r="G2" s="60"/>
      <c r="H2" s="60"/>
      <c r="I2" s="288"/>
      <c r="J2" s="60"/>
    </row>
    <row r="3" spans="2:16" ht="18.75" x14ac:dyDescent="0.3">
      <c r="B3" s="62" t="s">
        <v>37</v>
      </c>
      <c r="C3" s="62"/>
      <c r="D3" s="62"/>
      <c r="E3" s="63"/>
      <c r="F3" s="62"/>
      <c r="G3" s="64"/>
      <c r="H3" s="60"/>
      <c r="I3" s="288"/>
      <c r="J3" s="60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0"/>
      <c r="I4" s="288"/>
      <c r="J4" s="60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59" t="s">
        <v>3</v>
      </c>
      <c r="D6" s="359" t="s">
        <v>4</v>
      </c>
      <c r="E6" s="361" t="s">
        <v>5</v>
      </c>
      <c r="F6" s="363" t="s">
        <v>56</v>
      </c>
      <c r="G6" s="363"/>
      <c r="H6" s="363"/>
      <c r="I6" s="363"/>
      <c r="J6" s="364"/>
    </row>
    <row r="7" spans="2:16" ht="43.5" thickBot="1" x14ac:dyDescent="0.35">
      <c r="B7" s="358"/>
      <c r="C7" s="360"/>
      <c r="D7" s="360"/>
      <c r="E7" s="362"/>
      <c r="F7" s="303" t="s">
        <v>44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5" t="s">
        <v>21</v>
      </c>
      <c r="C8" s="81" t="s">
        <v>8</v>
      </c>
      <c r="D8" s="68" t="s">
        <v>9</v>
      </c>
      <c r="E8" s="92" t="s">
        <v>10</v>
      </c>
      <c r="F8" s="299">
        <v>889370</v>
      </c>
      <c r="G8" s="300">
        <v>939840</v>
      </c>
      <c r="H8" s="178">
        <v>1.0567480351259881</v>
      </c>
      <c r="I8" s="289">
        <v>50470</v>
      </c>
      <c r="J8" s="196">
        <v>939840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>
        <v>884610</v>
      </c>
      <c r="G9" s="83">
        <v>935090</v>
      </c>
      <c r="H9" s="102">
        <v>1.0570646951764053</v>
      </c>
      <c r="I9" s="289">
        <v>50480</v>
      </c>
      <c r="J9" s="196">
        <v>935090</v>
      </c>
    </row>
    <row r="10" spans="2:16" ht="18.75" x14ac:dyDescent="0.3">
      <c r="B10" s="365"/>
      <c r="C10" s="81"/>
      <c r="D10" s="70" t="s">
        <v>12</v>
      </c>
      <c r="E10" s="84" t="s">
        <v>10</v>
      </c>
      <c r="F10" s="85">
        <v>884610</v>
      </c>
      <c r="G10" s="83">
        <v>935090</v>
      </c>
      <c r="H10" s="102">
        <v>1.0570646951764053</v>
      </c>
      <c r="I10" s="289">
        <v>50480</v>
      </c>
      <c r="J10" s="196">
        <v>935090</v>
      </c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>
        <v>927470</v>
      </c>
      <c r="G11" s="83">
        <v>977950</v>
      </c>
      <c r="H11" s="102">
        <v>1.0544276364734169</v>
      </c>
      <c r="I11" s="289">
        <v>50480</v>
      </c>
      <c r="J11" s="196">
        <v>977950</v>
      </c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>
        <v>922710</v>
      </c>
      <c r="G12" s="83">
        <v>973190</v>
      </c>
      <c r="H12" s="102">
        <v>1.0547084132609379</v>
      </c>
      <c r="I12" s="289">
        <v>50480</v>
      </c>
      <c r="J12" s="196">
        <v>973190</v>
      </c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>
        <v>922710</v>
      </c>
      <c r="G13" s="91">
        <v>973190</v>
      </c>
      <c r="H13" s="179">
        <v>1.0547084132609379</v>
      </c>
      <c r="I13" s="290">
        <v>50480</v>
      </c>
      <c r="J13" s="295">
        <v>973190</v>
      </c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889120</v>
      </c>
      <c r="G14" s="80">
        <v>938700</v>
      </c>
      <c r="H14" s="178">
        <v>1.0557630016195789</v>
      </c>
      <c r="I14" s="291">
        <v>49580</v>
      </c>
      <c r="J14" s="296">
        <v>938700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884450</v>
      </c>
      <c r="G15" s="83">
        <v>934030</v>
      </c>
      <c r="H15" s="102">
        <v>1.0560574368251456</v>
      </c>
      <c r="I15" s="289">
        <v>49580</v>
      </c>
      <c r="J15" s="196">
        <v>934030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884450</v>
      </c>
      <c r="G16" s="83">
        <v>934030</v>
      </c>
      <c r="H16" s="102">
        <v>1.0560574368251456</v>
      </c>
      <c r="I16" s="289">
        <v>49580</v>
      </c>
      <c r="J16" s="196">
        <v>934030</v>
      </c>
    </row>
    <row r="17" spans="2:11" ht="18.75" x14ac:dyDescent="0.3">
      <c r="B17" s="365"/>
      <c r="C17" s="86" t="s">
        <v>8</v>
      </c>
      <c r="D17" s="69" t="s">
        <v>9</v>
      </c>
      <c r="E17" s="72" t="s">
        <v>10</v>
      </c>
      <c r="F17" s="82">
        <v>926550</v>
      </c>
      <c r="G17" s="83">
        <v>976130</v>
      </c>
      <c r="H17" s="102">
        <v>1.0535103340348606</v>
      </c>
      <c r="I17" s="289">
        <v>49580</v>
      </c>
      <c r="J17" s="196">
        <v>976130</v>
      </c>
    </row>
    <row r="18" spans="2:11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921870</v>
      </c>
      <c r="G18" s="83">
        <v>971450</v>
      </c>
      <c r="H18" s="102">
        <v>1.0537819866141647</v>
      </c>
      <c r="I18" s="289">
        <v>49580</v>
      </c>
      <c r="J18" s="196">
        <v>971450</v>
      </c>
    </row>
    <row r="19" spans="2:11" ht="19.5" thickBot="1" x14ac:dyDescent="0.35">
      <c r="B19" s="366"/>
      <c r="C19" s="87"/>
      <c r="D19" s="88" t="s">
        <v>12</v>
      </c>
      <c r="E19" s="89" t="s">
        <v>10</v>
      </c>
      <c r="F19" s="90">
        <v>921870</v>
      </c>
      <c r="G19" s="91">
        <v>971450</v>
      </c>
      <c r="H19" s="179">
        <v>1.0537819866141647</v>
      </c>
      <c r="I19" s="290">
        <v>49580</v>
      </c>
      <c r="J19" s="295">
        <v>971450</v>
      </c>
    </row>
    <row r="20" spans="2:11" ht="19.5" customHeight="1" thickTop="1" x14ac:dyDescent="0.3">
      <c r="B20" s="368" t="s">
        <v>23</v>
      </c>
      <c r="C20" s="76" t="s">
        <v>8</v>
      </c>
      <c r="D20" s="77" t="s">
        <v>9</v>
      </c>
      <c r="E20" s="78" t="s">
        <v>10</v>
      </c>
      <c r="F20" s="79">
        <v>930280</v>
      </c>
      <c r="G20" s="80">
        <v>979860</v>
      </c>
      <c r="H20" s="178">
        <v>1.0532957819151223</v>
      </c>
      <c r="I20" s="291">
        <v>49580</v>
      </c>
      <c r="J20" s="296">
        <v>979860</v>
      </c>
    </row>
    <row r="21" spans="2:11" ht="18.75" x14ac:dyDescent="0.3">
      <c r="B21" s="369"/>
      <c r="C21" s="81" t="s">
        <v>14</v>
      </c>
      <c r="D21" s="69" t="s">
        <v>11</v>
      </c>
      <c r="E21" s="72" t="s">
        <v>10</v>
      </c>
      <c r="F21" s="82">
        <v>925600</v>
      </c>
      <c r="G21" s="83">
        <v>975180</v>
      </c>
      <c r="H21" s="102">
        <v>1.0535652549697494</v>
      </c>
      <c r="I21" s="289">
        <v>49580</v>
      </c>
      <c r="J21" s="196">
        <v>975180</v>
      </c>
    </row>
    <row r="22" spans="2:11" ht="18.75" x14ac:dyDescent="0.3">
      <c r="B22" s="369"/>
      <c r="C22" s="81"/>
      <c r="D22" s="70" t="s">
        <v>12</v>
      </c>
      <c r="E22" s="84" t="s">
        <v>10</v>
      </c>
      <c r="F22" s="85">
        <v>925600</v>
      </c>
      <c r="G22" s="83">
        <v>975180</v>
      </c>
      <c r="H22" s="102">
        <v>1.0535652549697494</v>
      </c>
      <c r="I22" s="289">
        <v>49580</v>
      </c>
      <c r="J22" s="196">
        <v>975180</v>
      </c>
    </row>
    <row r="23" spans="2:11" ht="18.75" x14ac:dyDescent="0.3">
      <c r="B23" s="369"/>
      <c r="C23" s="70" t="s">
        <v>8</v>
      </c>
      <c r="D23" s="69" t="s">
        <v>9</v>
      </c>
      <c r="E23" s="72" t="s">
        <v>10</v>
      </c>
      <c r="F23" s="128">
        <v>939640</v>
      </c>
      <c r="G23" s="155">
        <v>1017290</v>
      </c>
      <c r="H23" s="318">
        <v>1.0826380315865651</v>
      </c>
      <c r="I23" s="292">
        <v>77650</v>
      </c>
      <c r="J23" s="263">
        <v>1017290</v>
      </c>
      <c r="K23" t="s">
        <v>40</v>
      </c>
    </row>
    <row r="24" spans="2:11" ht="18.75" x14ac:dyDescent="0.3">
      <c r="B24" s="369"/>
      <c r="C24" s="81" t="s">
        <v>15</v>
      </c>
      <c r="D24" s="69" t="s">
        <v>11</v>
      </c>
      <c r="E24" s="72" t="s">
        <v>10</v>
      </c>
      <c r="F24" s="82">
        <v>963030</v>
      </c>
      <c r="G24" s="57">
        <v>1012610</v>
      </c>
      <c r="H24" s="102">
        <v>1.0514833390444742</v>
      </c>
      <c r="I24" s="289">
        <v>49580</v>
      </c>
      <c r="J24" s="196">
        <v>1012610</v>
      </c>
    </row>
    <row r="25" spans="2:11" ht="18.75" x14ac:dyDescent="0.3">
      <c r="B25" s="369"/>
      <c r="C25" s="81"/>
      <c r="D25" s="70" t="s">
        <v>12</v>
      </c>
      <c r="E25" s="84" t="s">
        <v>10</v>
      </c>
      <c r="F25" s="85">
        <v>963030</v>
      </c>
      <c r="G25" s="57">
        <v>1012610</v>
      </c>
      <c r="H25" s="102">
        <v>1.0514833390444742</v>
      </c>
      <c r="I25" s="289">
        <v>49580</v>
      </c>
      <c r="J25" s="196">
        <v>1012610</v>
      </c>
    </row>
    <row r="26" spans="2:11" ht="18.75" x14ac:dyDescent="0.3">
      <c r="B26" s="369"/>
      <c r="C26" s="70" t="s">
        <v>8</v>
      </c>
      <c r="D26" s="69" t="s">
        <v>9</v>
      </c>
      <c r="E26" s="72" t="s">
        <v>10</v>
      </c>
      <c r="F26" s="128">
        <v>977070</v>
      </c>
      <c r="G26" s="158">
        <v>1054720</v>
      </c>
      <c r="H26" s="318">
        <v>1.0794722998352215</v>
      </c>
      <c r="I26" s="292">
        <v>77650</v>
      </c>
      <c r="J26" s="263">
        <v>1054720</v>
      </c>
      <c r="K26" t="s">
        <v>40</v>
      </c>
    </row>
    <row r="27" spans="2:11" ht="18.75" x14ac:dyDescent="0.3">
      <c r="B27" s="369"/>
      <c r="C27" s="81" t="s">
        <v>18</v>
      </c>
      <c r="D27" s="69" t="s">
        <v>11</v>
      </c>
      <c r="E27" s="72" t="s">
        <v>10</v>
      </c>
      <c r="F27" s="128">
        <v>977070</v>
      </c>
      <c r="G27" s="158">
        <v>1054720</v>
      </c>
      <c r="H27" s="318">
        <v>1.0794722998352215</v>
      </c>
      <c r="I27" s="292">
        <v>77650</v>
      </c>
      <c r="J27" s="263">
        <v>1054720</v>
      </c>
      <c r="K27" t="s">
        <v>40</v>
      </c>
    </row>
    <row r="28" spans="2:11" ht="19.5" thickBot="1" x14ac:dyDescent="0.35">
      <c r="B28" s="370"/>
      <c r="C28" s="87"/>
      <c r="D28" s="88" t="s">
        <v>12</v>
      </c>
      <c r="E28" s="89" t="s">
        <v>10</v>
      </c>
      <c r="F28" s="129">
        <v>972390</v>
      </c>
      <c r="G28" s="173">
        <v>1050040</v>
      </c>
      <c r="H28" s="319">
        <v>1.0798547907732494</v>
      </c>
      <c r="I28" s="293">
        <v>77650</v>
      </c>
      <c r="J28" s="297">
        <v>1050040</v>
      </c>
      <c r="K28" t="s">
        <v>40</v>
      </c>
    </row>
    <row r="29" spans="2:11" ht="19.5" customHeight="1" thickTop="1" x14ac:dyDescent="0.3">
      <c r="B29" s="371" t="s">
        <v>19</v>
      </c>
      <c r="C29" s="76" t="s">
        <v>8</v>
      </c>
      <c r="D29" s="77" t="s">
        <v>9</v>
      </c>
      <c r="E29" s="78" t="s">
        <v>10</v>
      </c>
      <c r="F29" s="79">
        <v>948430</v>
      </c>
      <c r="G29" s="174">
        <v>998010</v>
      </c>
      <c r="H29" s="178">
        <v>1.0522758664318927</v>
      </c>
      <c r="I29" s="291">
        <v>49580</v>
      </c>
      <c r="J29" s="296">
        <v>998010</v>
      </c>
    </row>
    <row r="30" spans="2:11" ht="18.75" x14ac:dyDescent="0.3">
      <c r="B30" s="372"/>
      <c r="C30" s="81" t="s">
        <v>18</v>
      </c>
      <c r="D30" s="69" t="s">
        <v>11</v>
      </c>
      <c r="E30" s="72" t="s">
        <v>10</v>
      </c>
      <c r="F30" s="82">
        <v>944310</v>
      </c>
      <c r="G30" s="33">
        <v>993670</v>
      </c>
      <c r="H30" s="102">
        <v>1.0522709703381306</v>
      </c>
      <c r="I30" s="289">
        <v>49360</v>
      </c>
      <c r="J30" s="211">
        <v>993670</v>
      </c>
    </row>
    <row r="31" spans="2:11" ht="19.5" thickBot="1" x14ac:dyDescent="0.35">
      <c r="B31" s="373"/>
      <c r="C31" s="87"/>
      <c r="D31" s="88" t="s">
        <v>12</v>
      </c>
      <c r="E31" s="89" t="s">
        <v>10</v>
      </c>
      <c r="F31" s="90">
        <v>944450</v>
      </c>
      <c r="G31" s="175">
        <v>994070</v>
      </c>
      <c r="H31" s="179">
        <v>1.0525385144793267</v>
      </c>
      <c r="I31" s="290">
        <v>49620</v>
      </c>
      <c r="J31" s="298">
        <v>994070</v>
      </c>
    </row>
    <row r="32" spans="2:11" ht="19.5" customHeight="1" thickTop="1" x14ac:dyDescent="0.3">
      <c r="B32" s="372" t="s">
        <v>24</v>
      </c>
      <c r="C32" s="81" t="s">
        <v>8</v>
      </c>
      <c r="D32" s="68" t="s">
        <v>9</v>
      </c>
      <c r="E32" s="92" t="s">
        <v>10</v>
      </c>
      <c r="F32" s="130">
        <v>935880</v>
      </c>
      <c r="G32" s="158">
        <v>1013520</v>
      </c>
      <c r="H32" s="318">
        <v>1.0829593537633029</v>
      </c>
      <c r="I32" s="292">
        <v>77640</v>
      </c>
      <c r="J32" s="263">
        <v>1013520</v>
      </c>
      <c r="K32" t="s">
        <v>40</v>
      </c>
    </row>
    <row r="33" spans="2:11" ht="18.75" x14ac:dyDescent="0.3">
      <c r="B33" s="372"/>
      <c r="C33" s="81" t="s">
        <v>18</v>
      </c>
      <c r="D33" s="69" t="s">
        <v>11</v>
      </c>
      <c r="E33" s="72" t="s">
        <v>10</v>
      </c>
      <c r="F33" s="128">
        <v>931870</v>
      </c>
      <c r="G33" s="155">
        <v>1009180</v>
      </c>
      <c r="H33" s="318">
        <v>1.082962215759709</v>
      </c>
      <c r="I33" s="292">
        <v>77310</v>
      </c>
      <c r="J33" s="233">
        <v>1009180</v>
      </c>
      <c r="K33" t="s">
        <v>40</v>
      </c>
    </row>
    <row r="34" spans="2:11" ht="19.5" thickBot="1" x14ac:dyDescent="0.35">
      <c r="B34" s="374"/>
      <c r="C34" s="93"/>
      <c r="D34" s="71" t="s">
        <v>12</v>
      </c>
      <c r="E34" s="73" t="s">
        <v>10</v>
      </c>
      <c r="F34" s="94">
        <v>959950</v>
      </c>
      <c r="G34" s="36">
        <v>1009560</v>
      </c>
      <c r="H34" s="120">
        <v>1.0516797749882807</v>
      </c>
      <c r="I34" s="294">
        <v>49610</v>
      </c>
      <c r="J34" s="220">
        <v>1009560</v>
      </c>
    </row>
  </sheetData>
  <mergeCells count="11">
    <mergeCell ref="B8:B13"/>
    <mergeCell ref="B14:B19"/>
    <mergeCell ref="B20:B28"/>
    <mergeCell ref="B29:B31"/>
    <mergeCell ref="B32:B34"/>
    <mergeCell ref="B1:H1"/>
    <mergeCell ref="B6:B7"/>
    <mergeCell ref="C6:C7"/>
    <mergeCell ref="D6:D7"/>
    <mergeCell ref="E6:E7"/>
    <mergeCell ref="F6:J6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D608-DF79-43B7-B63A-1A96082C219F}">
  <dimension ref="B1:P34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8" max="8" width="12.75" bestFit="1" customWidth="1"/>
    <col min="9" max="9" width="9.5" bestFit="1" customWidth="1"/>
    <col min="10" max="10" width="13.8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110"/>
      <c r="J1" s="109"/>
    </row>
    <row r="2" spans="2:16" x14ac:dyDescent="0.3">
      <c r="B2" s="59"/>
      <c r="C2" s="60"/>
      <c r="D2" s="60"/>
      <c r="E2" s="61"/>
      <c r="F2" s="60"/>
      <c r="G2" s="60"/>
      <c r="H2" s="60"/>
      <c r="I2" s="60"/>
      <c r="J2" s="60"/>
    </row>
    <row r="3" spans="2:16" ht="18.75" x14ac:dyDescent="0.3">
      <c r="B3" s="62" t="s">
        <v>38</v>
      </c>
      <c r="C3" s="62"/>
      <c r="D3" s="62"/>
      <c r="E3" s="63"/>
      <c r="F3" s="62"/>
      <c r="G3" s="64"/>
      <c r="H3" s="60"/>
      <c r="I3" s="60"/>
      <c r="J3" s="60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0"/>
      <c r="I4" s="60"/>
      <c r="J4" s="60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76" t="s">
        <v>3</v>
      </c>
      <c r="D6" s="359" t="s">
        <v>4</v>
      </c>
      <c r="E6" s="361" t="s">
        <v>5</v>
      </c>
      <c r="F6" s="363" t="s">
        <v>55</v>
      </c>
      <c r="G6" s="363"/>
      <c r="H6" s="363"/>
      <c r="I6" s="363"/>
      <c r="J6" s="364"/>
    </row>
    <row r="7" spans="2:16" ht="43.5" thickBot="1" x14ac:dyDescent="0.35">
      <c r="B7" s="375"/>
      <c r="C7" s="377"/>
      <c r="D7" s="360"/>
      <c r="E7" s="362"/>
      <c r="F7" s="303" t="s">
        <v>44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7" t="s">
        <v>21</v>
      </c>
      <c r="C8" s="81" t="s">
        <v>8</v>
      </c>
      <c r="D8" s="68" t="s">
        <v>9</v>
      </c>
      <c r="E8" s="92" t="s">
        <v>10</v>
      </c>
      <c r="F8" s="79">
        <v>878610</v>
      </c>
      <c r="G8" s="121">
        <v>928470</v>
      </c>
      <c r="H8" s="102">
        <v>1.0567487281046197</v>
      </c>
      <c r="I8" s="190">
        <v>49860</v>
      </c>
      <c r="J8" s="196">
        <v>928470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>
        <v>873910</v>
      </c>
      <c r="G9" s="121">
        <v>923770</v>
      </c>
      <c r="H9" s="102">
        <v>1.0570539300385624</v>
      </c>
      <c r="I9" s="190">
        <v>49860</v>
      </c>
      <c r="J9" s="196">
        <v>923770</v>
      </c>
    </row>
    <row r="10" spans="2:16" ht="18.75" x14ac:dyDescent="0.3">
      <c r="B10" s="365"/>
      <c r="C10" s="81"/>
      <c r="D10" s="70" t="s">
        <v>12</v>
      </c>
      <c r="E10" s="84" t="s">
        <v>10</v>
      </c>
      <c r="F10" s="85">
        <v>873910</v>
      </c>
      <c r="G10" s="121">
        <v>923770</v>
      </c>
      <c r="H10" s="102">
        <v>1.0570539300385624</v>
      </c>
      <c r="I10" s="190">
        <v>49860</v>
      </c>
      <c r="J10" s="196">
        <v>923770</v>
      </c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>
        <v>916250</v>
      </c>
      <c r="G11" s="121">
        <v>966110</v>
      </c>
      <c r="H11" s="102">
        <v>1.0544174624829468</v>
      </c>
      <c r="I11" s="190">
        <v>49860</v>
      </c>
      <c r="J11" s="196">
        <v>966110</v>
      </c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>
        <v>911550</v>
      </c>
      <c r="G12" s="121">
        <v>961410</v>
      </c>
      <c r="H12" s="102">
        <v>1.0546980417969394</v>
      </c>
      <c r="I12" s="190">
        <v>49860</v>
      </c>
      <c r="J12" s="196">
        <v>961410</v>
      </c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>
        <v>911550</v>
      </c>
      <c r="G13" s="176">
        <v>961410</v>
      </c>
      <c r="H13" s="101">
        <v>1.0546980417969394</v>
      </c>
      <c r="I13" s="304">
        <v>49860</v>
      </c>
      <c r="J13" s="295">
        <v>961410</v>
      </c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894240</v>
      </c>
      <c r="G14" s="177">
        <v>944100</v>
      </c>
      <c r="H14" s="178">
        <v>1.055756843800322</v>
      </c>
      <c r="I14" s="305">
        <v>49860</v>
      </c>
      <c r="J14" s="296">
        <v>944100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889540</v>
      </c>
      <c r="G15" s="121">
        <v>939400</v>
      </c>
      <c r="H15" s="102">
        <v>1.0560514423185017</v>
      </c>
      <c r="I15" s="190">
        <v>49860</v>
      </c>
      <c r="J15" s="196">
        <v>939400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889540</v>
      </c>
      <c r="G16" s="121">
        <v>939400</v>
      </c>
      <c r="H16" s="102">
        <v>1.0560514423185017</v>
      </c>
      <c r="I16" s="190">
        <v>49860</v>
      </c>
      <c r="J16" s="196">
        <v>939400</v>
      </c>
    </row>
    <row r="17" spans="2:11" ht="18.75" x14ac:dyDescent="0.3">
      <c r="B17" s="365"/>
      <c r="C17" s="86" t="s">
        <v>8</v>
      </c>
      <c r="D17" s="69" t="s">
        <v>9</v>
      </c>
      <c r="E17" s="72" t="s">
        <v>10</v>
      </c>
      <c r="F17" s="82">
        <v>931880</v>
      </c>
      <c r="G17" s="121">
        <v>981740</v>
      </c>
      <c r="H17" s="102">
        <v>1.05350474309997</v>
      </c>
      <c r="I17" s="190">
        <v>49860</v>
      </c>
      <c r="J17" s="196">
        <v>981740</v>
      </c>
    </row>
    <row r="18" spans="2:11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927180</v>
      </c>
      <c r="G18" s="121">
        <v>977040</v>
      </c>
      <c r="H18" s="102">
        <v>1.0537759658318773</v>
      </c>
      <c r="I18" s="190">
        <v>49860</v>
      </c>
      <c r="J18" s="196">
        <v>977040</v>
      </c>
    </row>
    <row r="19" spans="2:11" ht="19.5" thickBot="1" x14ac:dyDescent="0.35">
      <c r="B19" s="366"/>
      <c r="C19" s="87"/>
      <c r="D19" s="88" t="s">
        <v>12</v>
      </c>
      <c r="E19" s="89" t="s">
        <v>10</v>
      </c>
      <c r="F19" s="90">
        <v>927180</v>
      </c>
      <c r="G19" s="176">
        <v>977040</v>
      </c>
      <c r="H19" s="179">
        <v>1.0537759658318773</v>
      </c>
      <c r="I19" s="304">
        <v>49860</v>
      </c>
      <c r="J19" s="295">
        <v>977040</v>
      </c>
    </row>
    <row r="20" spans="2:11" ht="19.5" customHeight="1" thickTop="1" x14ac:dyDescent="0.3">
      <c r="B20" s="368" t="s">
        <v>23</v>
      </c>
      <c r="C20" s="76" t="s">
        <v>8</v>
      </c>
      <c r="D20" s="77" t="s">
        <v>9</v>
      </c>
      <c r="E20" s="78" t="s">
        <v>10</v>
      </c>
      <c r="F20" s="79">
        <v>947740</v>
      </c>
      <c r="G20" s="177">
        <v>998250</v>
      </c>
      <c r="H20" s="178">
        <v>1.0532952075463735</v>
      </c>
      <c r="I20" s="305">
        <v>50510</v>
      </c>
      <c r="J20" s="296">
        <v>998250</v>
      </c>
    </row>
    <row r="21" spans="2:11" ht="18.75" x14ac:dyDescent="0.3">
      <c r="B21" s="369"/>
      <c r="C21" s="81" t="s">
        <v>14</v>
      </c>
      <c r="D21" s="69" t="s">
        <v>11</v>
      </c>
      <c r="E21" s="72" t="s">
        <v>10</v>
      </c>
      <c r="F21" s="82">
        <v>942980</v>
      </c>
      <c r="G21" s="121">
        <v>993490</v>
      </c>
      <c r="H21" s="102">
        <v>1.0535642325393964</v>
      </c>
      <c r="I21" s="190">
        <v>50510</v>
      </c>
      <c r="J21" s="196">
        <v>993490</v>
      </c>
    </row>
    <row r="22" spans="2:11" ht="18.75" x14ac:dyDescent="0.3">
      <c r="B22" s="369"/>
      <c r="C22" s="81"/>
      <c r="D22" s="70" t="s">
        <v>12</v>
      </c>
      <c r="E22" s="84" t="s">
        <v>10</v>
      </c>
      <c r="F22" s="85">
        <v>942980</v>
      </c>
      <c r="G22" s="121">
        <v>993490</v>
      </c>
      <c r="H22" s="102">
        <v>1.0535642325393964</v>
      </c>
      <c r="I22" s="190">
        <v>50510</v>
      </c>
      <c r="J22" s="196">
        <v>993490</v>
      </c>
    </row>
    <row r="23" spans="2:11" ht="18.75" x14ac:dyDescent="0.3">
      <c r="B23" s="369"/>
      <c r="C23" s="70" t="s">
        <v>8</v>
      </c>
      <c r="D23" s="69" t="s">
        <v>9</v>
      </c>
      <c r="E23" s="72" t="s">
        <v>10</v>
      </c>
      <c r="F23" s="128">
        <v>957280</v>
      </c>
      <c r="G23" s="157">
        <v>1036390</v>
      </c>
      <c r="H23" s="136">
        <v>1.0826403977937489</v>
      </c>
      <c r="I23" s="230">
        <v>79110</v>
      </c>
      <c r="J23" s="263">
        <v>1036390</v>
      </c>
      <c r="K23" t="s">
        <v>41</v>
      </c>
    </row>
    <row r="24" spans="2:11" ht="18.75" x14ac:dyDescent="0.3">
      <c r="B24" s="369"/>
      <c r="C24" s="81" t="s">
        <v>15</v>
      </c>
      <c r="D24" s="69" t="s">
        <v>11</v>
      </c>
      <c r="E24" s="72" t="s">
        <v>10</v>
      </c>
      <c r="F24" s="82">
        <v>981110</v>
      </c>
      <c r="G24" s="121">
        <v>1031620</v>
      </c>
      <c r="H24" s="102">
        <v>1.0514825045101976</v>
      </c>
      <c r="I24" s="190">
        <v>50510</v>
      </c>
      <c r="J24" s="196">
        <v>1031620</v>
      </c>
    </row>
    <row r="25" spans="2:11" ht="18.75" x14ac:dyDescent="0.3">
      <c r="B25" s="369"/>
      <c r="C25" s="81"/>
      <c r="D25" s="70" t="s">
        <v>12</v>
      </c>
      <c r="E25" s="84" t="s">
        <v>10</v>
      </c>
      <c r="F25" s="85">
        <v>981110</v>
      </c>
      <c r="G25" s="121">
        <v>1031620</v>
      </c>
      <c r="H25" s="102">
        <v>1.0514825045101976</v>
      </c>
      <c r="I25" s="190">
        <v>50510</v>
      </c>
      <c r="J25" s="196">
        <v>1031620</v>
      </c>
    </row>
    <row r="26" spans="2:11" ht="18.75" x14ac:dyDescent="0.3">
      <c r="B26" s="369"/>
      <c r="C26" s="70" t="s">
        <v>8</v>
      </c>
      <c r="D26" s="69" t="s">
        <v>9</v>
      </c>
      <c r="E26" s="72" t="s">
        <v>10</v>
      </c>
      <c r="F26" s="128">
        <v>995410</v>
      </c>
      <c r="G26" s="157">
        <v>1074520</v>
      </c>
      <c r="H26" s="136">
        <v>1.079474789282808</v>
      </c>
      <c r="I26" s="230">
        <v>79110</v>
      </c>
      <c r="J26" s="263">
        <v>1074520</v>
      </c>
      <c r="K26" t="s">
        <v>41</v>
      </c>
    </row>
    <row r="27" spans="2:11" ht="18.75" x14ac:dyDescent="0.3">
      <c r="B27" s="369"/>
      <c r="C27" s="81" t="s">
        <v>18</v>
      </c>
      <c r="D27" s="69" t="s">
        <v>11</v>
      </c>
      <c r="E27" s="72" t="s">
        <v>10</v>
      </c>
      <c r="F27" s="128">
        <v>995410</v>
      </c>
      <c r="G27" s="157">
        <v>1074520</v>
      </c>
      <c r="H27" s="136">
        <v>1.079474789282808</v>
      </c>
      <c r="I27" s="230">
        <v>79110</v>
      </c>
      <c r="J27" s="263">
        <v>1074520</v>
      </c>
      <c r="K27" t="s">
        <v>41</v>
      </c>
    </row>
    <row r="28" spans="2:11" ht="19.5" thickBot="1" x14ac:dyDescent="0.35">
      <c r="B28" s="370"/>
      <c r="C28" s="87"/>
      <c r="D28" s="88" t="s">
        <v>12</v>
      </c>
      <c r="E28" s="89" t="s">
        <v>10</v>
      </c>
      <c r="F28" s="129">
        <v>990640</v>
      </c>
      <c r="G28" s="180">
        <v>1069750</v>
      </c>
      <c r="H28" s="181">
        <v>1.0798574658806428</v>
      </c>
      <c r="I28" s="306">
        <v>79110</v>
      </c>
      <c r="J28" s="297">
        <v>1069750</v>
      </c>
      <c r="K28" t="s">
        <v>41</v>
      </c>
    </row>
    <row r="29" spans="2:11" ht="19.5" customHeight="1" thickTop="1" x14ac:dyDescent="0.3">
      <c r="B29" s="371" t="s">
        <v>19</v>
      </c>
      <c r="C29" s="76" t="s">
        <v>8</v>
      </c>
      <c r="D29" s="77" t="s">
        <v>9</v>
      </c>
      <c r="E29" s="78" t="s">
        <v>10</v>
      </c>
      <c r="F29" s="79">
        <v>953880</v>
      </c>
      <c r="G29" s="174">
        <v>1003740</v>
      </c>
      <c r="H29" s="178">
        <v>1.0522707258774688</v>
      </c>
      <c r="I29" s="305">
        <v>49860</v>
      </c>
      <c r="J29" s="296">
        <v>1003740</v>
      </c>
    </row>
    <row r="30" spans="2:11" ht="18.75" x14ac:dyDescent="0.3">
      <c r="B30" s="372"/>
      <c r="C30" s="81" t="s">
        <v>18</v>
      </c>
      <c r="D30" s="69" t="s">
        <v>11</v>
      </c>
      <c r="E30" s="72" t="s">
        <v>10</v>
      </c>
      <c r="F30" s="82">
        <v>949740</v>
      </c>
      <c r="G30" s="33">
        <v>999390</v>
      </c>
      <c r="H30" s="100">
        <v>1.0522774654115863</v>
      </c>
      <c r="I30" s="254">
        <v>49650</v>
      </c>
      <c r="J30" s="211">
        <v>999390</v>
      </c>
    </row>
    <row r="31" spans="2:11" ht="19.5" thickBot="1" x14ac:dyDescent="0.35">
      <c r="B31" s="373"/>
      <c r="C31" s="87"/>
      <c r="D31" s="88" t="s">
        <v>12</v>
      </c>
      <c r="E31" s="89" t="s">
        <v>10</v>
      </c>
      <c r="F31" s="90">
        <v>949880</v>
      </c>
      <c r="G31" s="175">
        <v>999780</v>
      </c>
      <c r="H31" s="101">
        <v>1.0525329515307196</v>
      </c>
      <c r="I31" s="307">
        <v>49900</v>
      </c>
      <c r="J31" s="298">
        <v>999780</v>
      </c>
    </row>
    <row r="32" spans="2:11" ht="19.5" customHeight="1" thickTop="1" x14ac:dyDescent="0.3">
      <c r="B32" s="372" t="s">
        <v>24</v>
      </c>
      <c r="C32" s="81" t="s">
        <v>8</v>
      </c>
      <c r="D32" s="68" t="s">
        <v>9</v>
      </c>
      <c r="E32" s="92" t="s">
        <v>10</v>
      </c>
      <c r="F32" s="130">
        <v>941300</v>
      </c>
      <c r="G32" s="158">
        <v>1019390</v>
      </c>
      <c r="H32" s="136">
        <v>1.0829597365345798</v>
      </c>
      <c r="I32" s="230">
        <v>78090</v>
      </c>
      <c r="J32" s="263">
        <v>1019390</v>
      </c>
      <c r="K32" t="s">
        <v>41</v>
      </c>
    </row>
    <row r="33" spans="2:11" ht="18.75" x14ac:dyDescent="0.3">
      <c r="B33" s="372"/>
      <c r="C33" s="81" t="s">
        <v>18</v>
      </c>
      <c r="D33" s="69" t="s">
        <v>11</v>
      </c>
      <c r="E33" s="72" t="s">
        <v>10</v>
      </c>
      <c r="F33" s="128">
        <v>937270</v>
      </c>
      <c r="G33" s="155">
        <v>1015030</v>
      </c>
      <c r="H33" s="272">
        <v>1.0829643539214955</v>
      </c>
      <c r="I33" s="273">
        <v>77760</v>
      </c>
      <c r="J33" s="233">
        <v>1015030</v>
      </c>
      <c r="K33" t="s">
        <v>41</v>
      </c>
    </row>
    <row r="34" spans="2:11" ht="19.5" thickBot="1" x14ac:dyDescent="0.35">
      <c r="B34" s="374"/>
      <c r="C34" s="93"/>
      <c r="D34" s="71" t="s">
        <v>12</v>
      </c>
      <c r="E34" s="73" t="s">
        <v>10</v>
      </c>
      <c r="F34" s="94">
        <v>965510</v>
      </c>
      <c r="G34" s="36">
        <v>1015410</v>
      </c>
      <c r="H34" s="106">
        <v>1.0516825304761215</v>
      </c>
      <c r="I34" s="256">
        <v>49900</v>
      </c>
      <c r="J34" s="220">
        <v>1015410</v>
      </c>
    </row>
  </sheetData>
  <mergeCells count="11">
    <mergeCell ref="B1:H1"/>
    <mergeCell ref="B6:B7"/>
    <mergeCell ref="C6:C7"/>
    <mergeCell ref="D6:D7"/>
    <mergeCell ref="E6:E7"/>
    <mergeCell ref="F6:J6"/>
    <mergeCell ref="B8:B13"/>
    <mergeCell ref="B14:B19"/>
    <mergeCell ref="B20:B28"/>
    <mergeCell ref="B29:B31"/>
    <mergeCell ref="B32:B3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580D-7A4B-45C7-B29A-212B0C1B0F2E}">
  <dimension ref="B1:P34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8" max="8" width="12.75" style="282" bestFit="1" customWidth="1"/>
    <col min="9" max="9" width="9.5" style="107" bestFit="1" customWidth="1"/>
    <col min="10" max="10" width="13.8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287"/>
      <c r="J1" s="109"/>
    </row>
    <row r="2" spans="2:16" x14ac:dyDescent="0.3">
      <c r="B2" s="59"/>
      <c r="C2" s="60"/>
      <c r="D2" s="60"/>
      <c r="E2" s="61"/>
      <c r="F2" s="60"/>
      <c r="G2" s="60"/>
      <c r="H2" s="61"/>
      <c r="I2" s="288"/>
      <c r="J2" s="60"/>
    </row>
    <row r="3" spans="2:16" ht="18.75" x14ac:dyDescent="0.3">
      <c r="B3" s="62" t="s">
        <v>38</v>
      </c>
      <c r="C3" s="62"/>
      <c r="D3" s="62"/>
      <c r="E3" s="63"/>
      <c r="F3" s="62"/>
      <c r="G3" s="64"/>
      <c r="H3" s="61"/>
      <c r="I3" s="288"/>
      <c r="J3" s="60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1"/>
      <c r="I4" s="288"/>
      <c r="J4" s="60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76" t="s">
        <v>3</v>
      </c>
      <c r="D6" s="359" t="s">
        <v>4</v>
      </c>
      <c r="E6" s="361" t="s">
        <v>5</v>
      </c>
      <c r="F6" s="363" t="s">
        <v>54</v>
      </c>
      <c r="G6" s="363"/>
      <c r="H6" s="363"/>
      <c r="I6" s="363"/>
      <c r="J6" s="364"/>
    </row>
    <row r="7" spans="2:16" ht="43.5" thickBot="1" x14ac:dyDescent="0.35">
      <c r="B7" s="375"/>
      <c r="C7" s="377"/>
      <c r="D7" s="360"/>
      <c r="E7" s="362"/>
      <c r="F7" s="303" t="s">
        <v>44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7" t="s">
        <v>21</v>
      </c>
      <c r="C8" s="81" t="s">
        <v>8</v>
      </c>
      <c r="D8" s="68" t="s">
        <v>9</v>
      </c>
      <c r="E8" s="92" t="s">
        <v>10</v>
      </c>
      <c r="F8" s="79">
        <v>882580</v>
      </c>
      <c r="G8" s="121">
        <v>932670</v>
      </c>
      <c r="H8" s="102">
        <v>1.0567540619547235</v>
      </c>
      <c r="I8" s="191">
        <v>50090</v>
      </c>
      <c r="J8" s="196">
        <v>932670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>
        <v>877850</v>
      </c>
      <c r="G9" s="121">
        <v>927940</v>
      </c>
      <c r="H9" s="102">
        <v>1.0570598621632397</v>
      </c>
      <c r="I9" s="191">
        <v>50090</v>
      </c>
      <c r="J9" s="196">
        <v>927940</v>
      </c>
    </row>
    <row r="10" spans="2:16" ht="18.75" x14ac:dyDescent="0.3">
      <c r="B10" s="365"/>
      <c r="C10" s="81"/>
      <c r="D10" s="70" t="s">
        <v>12</v>
      </c>
      <c r="E10" s="84" t="s">
        <v>10</v>
      </c>
      <c r="F10" s="85">
        <v>877850</v>
      </c>
      <c r="G10" s="121">
        <v>927940</v>
      </c>
      <c r="H10" s="102">
        <v>1.0570598621632397</v>
      </c>
      <c r="I10" s="191">
        <v>50090</v>
      </c>
      <c r="J10" s="196">
        <v>927940</v>
      </c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>
        <v>920380</v>
      </c>
      <c r="G11" s="121">
        <v>970470</v>
      </c>
      <c r="H11" s="102">
        <v>1.0544231730372238</v>
      </c>
      <c r="I11" s="191">
        <v>50090</v>
      </c>
      <c r="J11" s="196">
        <v>970470</v>
      </c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>
        <v>915660</v>
      </c>
      <c r="G12" s="121">
        <v>965750</v>
      </c>
      <c r="H12" s="102">
        <v>1.0547037109844266</v>
      </c>
      <c r="I12" s="191">
        <v>50090</v>
      </c>
      <c r="J12" s="196">
        <v>965750</v>
      </c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>
        <v>915660</v>
      </c>
      <c r="G13" s="182">
        <v>965750</v>
      </c>
      <c r="H13" s="101">
        <v>1.0547037109844266</v>
      </c>
      <c r="I13" s="309">
        <v>50090</v>
      </c>
      <c r="J13" s="298">
        <v>965750</v>
      </c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901310</v>
      </c>
      <c r="G14" s="57">
        <v>951570</v>
      </c>
      <c r="H14" s="102">
        <v>1.0557632778955077</v>
      </c>
      <c r="I14" s="191">
        <v>50260</v>
      </c>
      <c r="J14" s="196">
        <v>951570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896570</v>
      </c>
      <c r="G15" s="33">
        <v>946830</v>
      </c>
      <c r="H15" s="100">
        <v>1.0560580880466668</v>
      </c>
      <c r="I15" s="210">
        <v>50260</v>
      </c>
      <c r="J15" s="211">
        <v>946830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896570</v>
      </c>
      <c r="G16" s="33">
        <v>946830</v>
      </c>
      <c r="H16" s="100">
        <v>1.0560580880466668</v>
      </c>
      <c r="I16" s="210">
        <v>50260</v>
      </c>
      <c r="J16" s="211">
        <v>946830</v>
      </c>
    </row>
    <row r="17" spans="2:11" ht="18.75" x14ac:dyDescent="0.3">
      <c r="B17" s="365"/>
      <c r="C17" s="86" t="s">
        <v>8</v>
      </c>
      <c r="D17" s="69" t="s">
        <v>9</v>
      </c>
      <c r="E17" s="72" t="s">
        <v>10</v>
      </c>
      <c r="F17" s="82">
        <v>939250</v>
      </c>
      <c r="G17" s="33">
        <v>989510</v>
      </c>
      <c r="H17" s="100">
        <v>1.0535107798775618</v>
      </c>
      <c r="I17" s="210">
        <v>50260</v>
      </c>
      <c r="J17" s="211">
        <v>989510</v>
      </c>
    </row>
    <row r="18" spans="2:11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934510</v>
      </c>
      <c r="G18" s="33">
        <v>984770</v>
      </c>
      <c r="H18" s="100">
        <v>1.0537821960171641</v>
      </c>
      <c r="I18" s="210">
        <v>50260</v>
      </c>
      <c r="J18" s="211">
        <v>984770</v>
      </c>
    </row>
    <row r="19" spans="2:11" ht="19.5" thickBot="1" x14ac:dyDescent="0.35">
      <c r="B19" s="366"/>
      <c r="C19" s="87"/>
      <c r="D19" s="88" t="s">
        <v>12</v>
      </c>
      <c r="E19" s="89" t="s">
        <v>10</v>
      </c>
      <c r="F19" s="90">
        <v>934510</v>
      </c>
      <c r="G19" s="175">
        <v>984770</v>
      </c>
      <c r="H19" s="101">
        <v>1.0537821960171641</v>
      </c>
      <c r="I19" s="309">
        <v>50260</v>
      </c>
      <c r="J19" s="298">
        <v>984770</v>
      </c>
    </row>
    <row r="20" spans="2:11" ht="19.5" customHeight="1" thickTop="1" x14ac:dyDescent="0.3">
      <c r="B20" s="368" t="s">
        <v>23</v>
      </c>
      <c r="C20" s="76" t="s">
        <v>8</v>
      </c>
      <c r="D20" s="77" t="s">
        <v>9</v>
      </c>
      <c r="E20" s="78" t="s">
        <v>10</v>
      </c>
      <c r="F20" s="79">
        <v>930610</v>
      </c>
      <c r="G20" s="57">
        <v>980210</v>
      </c>
      <c r="H20" s="102">
        <v>1.0532983741846746</v>
      </c>
      <c r="I20" s="191">
        <v>49600</v>
      </c>
      <c r="J20" s="196">
        <v>980210</v>
      </c>
    </row>
    <row r="21" spans="2:11" ht="18.75" x14ac:dyDescent="0.3">
      <c r="B21" s="369"/>
      <c r="C21" s="81" t="s">
        <v>14</v>
      </c>
      <c r="D21" s="69" t="s">
        <v>11</v>
      </c>
      <c r="E21" s="72" t="s">
        <v>10</v>
      </c>
      <c r="F21" s="82">
        <v>925930</v>
      </c>
      <c r="G21" s="33">
        <v>975530</v>
      </c>
      <c r="H21" s="100">
        <v>1.0535677643018371</v>
      </c>
      <c r="I21" s="210">
        <v>49600</v>
      </c>
      <c r="J21" s="211">
        <v>975530</v>
      </c>
    </row>
    <row r="22" spans="2:11" ht="18.75" x14ac:dyDescent="0.3">
      <c r="B22" s="369"/>
      <c r="C22" s="81"/>
      <c r="D22" s="70" t="s">
        <v>12</v>
      </c>
      <c r="E22" s="84" t="s">
        <v>10</v>
      </c>
      <c r="F22" s="85">
        <v>925930</v>
      </c>
      <c r="G22" s="33">
        <v>975530</v>
      </c>
      <c r="H22" s="100">
        <v>1.0535677643018371</v>
      </c>
      <c r="I22" s="210">
        <v>49600</v>
      </c>
      <c r="J22" s="211">
        <v>975530</v>
      </c>
    </row>
    <row r="23" spans="2:11" ht="18.75" x14ac:dyDescent="0.3">
      <c r="B23" s="369"/>
      <c r="C23" s="70" t="s">
        <v>8</v>
      </c>
      <c r="D23" s="69" t="s">
        <v>9</v>
      </c>
      <c r="E23" s="72" t="s">
        <v>10</v>
      </c>
      <c r="F23" s="128">
        <v>939980</v>
      </c>
      <c r="G23" s="155">
        <v>1017660</v>
      </c>
      <c r="H23" s="272">
        <v>1.0826400561714078</v>
      </c>
      <c r="I23" s="232">
        <v>77680</v>
      </c>
      <c r="J23" s="233">
        <v>1017660</v>
      </c>
      <c r="K23" t="s">
        <v>41</v>
      </c>
    </row>
    <row r="24" spans="2:11" ht="18.75" x14ac:dyDescent="0.3">
      <c r="B24" s="369"/>
      <c r="C24" s="81" t="s">
        <v>15</v>
      </c>
      <c r="D24" s="69" t="s">
        <v>11</v>
      </c>
      <c r="E24" s="72" t="s">
        <v>10</v>
      </c>
      <c r="F24" s="82">
        <v>963370</v>
      </c>
      <c r="G24" s="33">
        <v>1012970</v>
      </c>
      <c r="H24" s="100">
        <v>1.0514859296012955</v>
      </c>
      <c r="I24" s="210">
        <v>49600</v>
      </c>
      <c r="J24" s="211">
        <v>1012970</v>
      </c>
    </row>
    <row r="25" spans="2:11" ht="18.75" x14ac:dyDescent="0.3">
      <c r="B25" s="369"/>
      <c r="C25" s="81"/>
      <c r="D25" s="70" t="s">
        <v>12</v>
      </c>
      <c r="E25" s="84" t="s">
        <v>10</v>
      </c>
      <c r="F25" s="85">
        <v>963370</v>
      </c>
      <c r="G25" s="33">
        <v>1012970</v>
      </c>
      <c r="H25" s="100">
        <v>1.0514859296012955</v>
      </c>
      <c r="I25" s="210">
        <v>49600</v>
      </c>
      <c r="J25" s="211">
        <v>1012970</v>
      </c>
    </row>
    <row r="26" spans="2:11" ht="18.75" x14ac:dyDescent="0.3">
      <c r="B26" s="369"/>
      <c r="C26" s="70" t="s">
        <v>8</v>
      </c>
      <c r="D26" s="69" t="s">
        <v>9</v>
      </c>
      <c r="E26" s="72" t="s">
        <v>10</v>
      </c>
      <c r="F26" s="128">
        <v>977410</v>
      </c>
      <c r="G26" s="155">
        <v>1055090</v>
      </c>
      <c r="H26" s="272">
        <v>1.0794753481138928</v>
      </c>
      <c r="I26" s="232">
        <v>77680</v>
      </c>
      <c r="J26" s="233">
        <v>1055090</v>
      </c>
      <c r="K26" t="s">
        <v>41</v>
      </c>
    </row>
    <row r="27" spans="2:11" ht="18.75" x14ac:dyDescent="0.3">
      <c r="B27" s="369"/>
      <c r="C27" s="81" t="s">
        <v>18</v>
      </c>
      <c r="D27" s="69" t="s">
        <v>11</v>
      </c>
      <c r="E27" s="72" t="s">
        <v>10</v>
      </c>
      <c r="F27" s="128">
        <v>977410</v>
      </c>
      <c r="G27" s="155">
        <v>1055090</v>
      </c>
      <c r="H27" s="272">
        <v>1.0794753481138928</v>
      </c>
      <c r="I27" s="232">
        <v>77680</v>
      </c>
      <c r="J27" s="233">
        <v>1055090</v>
      </c>
      <c r="K27" t="s">
        <v>41</v>
      </c>
    </row>
    <row r="28" spans="2:11" ht="19.5" thickBot="1" x14ac:dyDescent="0.35">
      <c r="B28" s="370"/>
      <c r="C28" s="87"/>
      <c r="D28" s="88" t="s">
        <v>12</v>
      </c>
      <c r="E28" s="89" t="s">
        <v>10</v>
      </c>
      <c r="F28" s="129">
        <v>972740</v>
      </c>
      <c r="G28" s="184">
        <v>1050420</v>
      </c>
      <c r="H28" s="320">
        <v>1.0798568990686104</v>
      </c>
      <c r="I28" s="310">
        <v>77680</v>
      </c>
      <c r="J28" s="308">
        <v>1050420</v>
      </c>
      <c r="K28" t="s">
        <v>41</v>
      </c>
    </row>
    <row r="29" spans="2:11" ht="19.5" customHeight="1" thickTop="1" x14ac:dyDescent="0.3">
      <c r="B29" s="371" t="s">
        <v>19</v>
      </c>
      <c r="C29" s="76" t="s">
        <v>8</v>
      </c>
      <c r="D29" s="77" t="s">
        <v>9</v>
      </c>
      <c r="E29" s="78" t="s">
        <v>10</v>
      </c>
      <c r="F29" s="79">
        <v>898920</v>
      </c>
      <c r="G29" s="57">
        <v>945910</v>
      </c>
      <c r="H29" s="102">
        <v>1.0522738397187736</v>
      </c>
      <c r="I29" s="191">
        <v>46990</v>
      </c>
      <c r="J29" s="196">
        <v>945910</v>
      </c>
    </row>
    <row r="30" spans="2:11" ht="18.75" x14ac:dyDescent="0.3">
      <c r="B30" s="372"/>
      <c r="C30" s="81" t="s">
        <v>18</v>
      </c>
      <c r="D30" s="69" t="s">
        <v>11</v>
      </c>
      <c r="E30" s="72" t="s">
        <v>10</v>
      </c>
      <c r="F30" s="82">
        <v>895000</v>
      </c>
      <c r="G30" s="33">
        <v>941790</v>
      </c>
      <c r="H30" s="100">
        <v>1.0522793296089386</v>
      </c>
      <c r="I30" s="210">
        <v>46790</v>
      </c>
      <c r="J30" s="211">
        <v>941790</v>
      </c>
    </row>
    <row r="31" spans="2:11" ht="19.5" thickBot="1" x14ac:dyDescent="0.35">
      <c r="B31" s="373"/>
      <c r="C31" s="87"/>
      <c r="D31" s="88" t="s">
        <v>12</v>
      </c>
      <c r="E31" s="89" t="s">
        <v>10</v>
      </c>
      <c r="F31" s="90">
        <v>895140</v>
      </c>
      <c r="G31" s="175">
        <v>942170</v>
      </c>
      <c r="H31" s="101">
        <v>1.0525392676005987</v>
      </c>
      <c r="I31" s="309">
        <v>47030</v>
      </c>
      <c r="J31" s="298">
        <v>942170</v>
      </c>
    </row>
    <row r="32" spans="2:11" ht="19.5" customHeight="1" thickTop="1" x14ac:dyDescent="0.3">
      <c r="B32" s="372" t="s">
        <v>24</v>
      </c>
      <c r="C32" s="81" t="s">
        <v>8</v>
      </c>
      <c r="D32" s="68" t="s">
        <v>9</v>
      </c>
      <c r="E32" s="92" t="s">
        <v>10</v>
      </c>
      <c r="F32" s="130">
        <v>890960</v>
      </c>
      <c r="G32" s="158">
        <v>964880</v>
      </c>
      <c r="H32" s="136">
        <v>1.0829666876178503</v>
      </c>
      <c r="I32" s="262">
        <v>73920</v>
      </c>
      <c r="J32" s="263">
        <v>964880</v>
      </c>
      <c r="K32" t="s">
        <v>41</v>
      </c>
    </row>
    <row r="33" spans="2:11" ht="18.75" x14ac:dyDescent="0.3">
      <c r="B33" s="372"/>
      <c r="C33" s="81" t="s">
        <v>18</v>
      </c>
      <c r="D33" s="69" t="s">
        <v>11</v>
      </c>
      <c r="E33" s="72" t="s">
        <v>10</v>
      </c>
      <c r="F33" s="128">
        <v>887140</v>
      </c>
      <c r="G33" s="155">
        <v>960740</v>
      </c>
      <c r="H33" s="272">
        <v>1.0829632301553307</v>
      </c>
      <c r="I33" s="232">
        <v>73600</v>
      </c>
      <c r="J33" s="233">
        <v>960740</v>
      </c>
      <c r="K33" t="s">
        <v>41</v>
      </c>
    </row>
    <row r="34" spans="2:11" ht="19.5" thickBot="1" x14ac:dyDescent="0.35">
      <c r="B34" s="374"/>
      <c r="C34" s="93"/>
      <c r="D34" s="71" t="s">
        <v>12</v>
      </c>
      <c r="E34" s="73" t="s">
        <v>10</v>
      </c>
      <c r="F34" s="94">
        <v>913870</v>
      </c>
      <c r="G34" s="36">
        <v>961100</v>
      </c>
      <c r="H34" s="106">
        <v>1.0516813113462526</v>
      </c>
      <c r="I34" s="219">
        <v>47230</v>
      </c>
      <c r="J34" s="220">
        <v>961100</v>
      </c>
    </row>
  </sheetData>
  <mergeCells count="11">
    <mergeCell ref="B1:H1"/>
    <mergeCell ref="B6:B7"/>
    <mergeCell ref="C6:C7"/>
    <mergeCell ref="D6:D7"/>
    <mergeCell ref="E6:E7"/>
    <mergeCell ref="F6:J6"/>
    <mergeCell ref="B8:B13"/>
    <mergeCell ref="B14:B19"/>
    <mergeCell ref="B20:B28"/>
    <mergeCell ref="B29:B31"/>
    <mergeCell ref="B32:B3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A2D5-E474-4073-9DA3-829E07D9F25F}">
  <dimension ref="B1:P34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8" max="8" width="12.75" style="282" bestFit="1" customWidth="1"/>
    <col min="9" max="9" width="9.75" style="107" bestFit="1" customWidth="1"/>
    <col min="10" max="10" width="13.8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287"/>
      <c r="J1" s="110"/>
    </row>
    <row r="2" spans="2:16" x14ac:dyDescent="0.3">
      <c r="B2" s="59"/>
      <c r="C2" s="60"/>
      <c r="D2" s="60"/>
      <c r="E2" s="61"/>
      <c r="F2" s="60"/>
      <c r="G2" s="60"/>
      <c r="H2" s="61"/>
      <c r="I2" s="288"/>
      <c r="J2" s="60"/>
    </row>
    <row r="3" spans="2:16" ht="18.75" x14ac:dyDescent="0.3">
      <c r="B3" s="62" t="s">
        <v>38</v>
      </c>
      <c r="C3" s="62"/>
      <c r="D3" s="62"/>
      <c r="E3" s="63"/>
      <c r="F3" s="62"/>
      <c r="G3" s="64"/>
      <c r="H3" s="61"/>
      <c r="I3" s="288"/>
      <c r="J3" s="60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1"/>
      <c r="I4" s="288"/>
      <c r="J4" s="60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76" t="s">
        <v>3</v>
      </c>
      <c r="D6" s="359" t="s">
        <v>4</v>
      </c>
      <c r="E6" s="361" t="s">
        <v>5</v>
      </c>
      <c r="F6" s="363" t="s">
        <v>53</v>
      </c>
      <c r="G6" s="363"/>
      <c r="H6" s="363"/>
      <c r="I6" s="363"/>
      <c r="J6" s="364"/>
    </row>
    <row r="7" spans="2:16" ht="43.5" thickBot="1" x14ac:dyDescent="0.35">
      <c r="B7" s="375"/>
      <c r="C7" s="377"/>
      <c r="D7" s="360"/>
      <c r="E7" s="362"/>
      <c r="F7" s="303" t="s">
        <v>44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7" t="s">
        <v>21</v>
      </c>
      <c r="C8" s="81" t="s">
        <v>8</v>
      </c>
      <c r="D8" s="68" t="s">
        <v>9</v>
      </c>
      <c r="E8" s="92" t="s">
        <v>10</v>
      </c>
      <c r="F8" s="79">
        <v>887450</v>
      </c>
      <c r="G8" s="121">
        <v>937820</v>
      </c>
      <c r="H8" s="102">
        <v>1.0567581272184348</v>
      </c>
      <c r="I8" s="191">
        <v>50370</v>
      </c>
      <c r="J8" s="196">
        <v>937820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>
        <v>882690</v>
      </c>
      <c r="G9" s="121">
        <v>933060</v>
      </c>
      <c r="H9" s="102">
        <v>1.0570642014750364</v>
      </c>
      <c r="I9" s="191">
        <v>50370</v>
      </c>
      <c r="J9" s="196">
        <v>933060</v>
      </c>
    </row>
    <row r="10" spans="2:16" ht="18.75" x14ac:dyDescent="0.3">
      <c r="B10" s="365"/>
      <c r="C10" s="81"/>
      <c r="D10" s="70" t="s">
        <v>12</v>
      </c>
      <c r="E10" s="84" t="s">
        <v>10</v>
      </c>
      <c r="F10" s="85">
        <v>882690</v>
      </c>
      <c r="G10" s="121">
        <v>933060</v>
      </c>
      <c r="H10" s="102">
        <v>1.0570642014750364</v>
      </c>
      <c r="I10" s="191">
        <v>50370</v>
      </c>
      <c r="J10" s="196">
        <v>933060</v>
      </c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>
        <v>925460</v>
      </c>
      <c r="G11" s="121">
        <v>975830</v>
      </c>
      <c r="H11" s="102">
        <v>1.0544269876601906</v>
      </c>
      <c r="I11" s="191">
        <v>50370</v>
      </c>
      <c r="J11" s="196">
        <v>975830</v>
      </c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>
        <v>920710</v>
      </c>
      <c r="G12" s="121">
        <v>971080</v>
      </c>
      <c r="H12" s="102">
        <v>1.0547077798655387</v>
      </c>
      <c r="I12" s="191">
        <v>50370</v>
      </c>
      <c r="J12" s="196">
        <v>971080</v>
      </c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>
        <v>920710</v>
      </c>
      <c r="G13" s="182">
        <v>971080</v>
      </c>
      <c r="H13" s="101">
        <v>1.0547077798655387</v>
      </c>
      <c r="I13" s="309">
        <v>50370</v>
      </c>
      <c r="J13" s="298">
        <v>971080</v>
      </c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888180</v>
      </c>
      <c r="G14" s="57">
        <v>937710</v>
      </c>
      <c r="H14" s="102">
        <v>1.0557657231642235</v>
      </c>
      <c r="I14" s="191">
        <v>49530</v>
      </c>
      <c r="J14" s="196">
        <v>937710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883500</v>
      </c>
      <c r="G15" s="33">
        <v>933030</v>
      </c>
      <c r="H15" s="100">
        <v>1.0560611205432937</v>
      </c>
      <c r="I15" s="212">
        <v>49530</v>
      </c>
      <c r="J15" s="211">
        <v>933030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883500</v>
      </c>
      <c r="G16" s="33">
        <v>933030</v>
      </c>
      <c r="H16" s="100">
        <v>1.0560611205432937</v>
      </c>
      <c r="I16" s="212">
        <v>49530</v>
      </c>
      <c r="J16" s="211">
        <v>933030</v>
      </c>
    </row>
    <row r="17" spans="2:11" ht="18.75" x14ac:dyDescent="0.3">
      <c r="B17" s="365"/>
      <c r="C17" s="86" t="s">
        <v>8</v>
      </c>
      <c r="D17" s="69" t="s">
        <v>9</v>
      </c>
      <c r="E17" s="72" t="s">
        <v>10</v>
      </c>
      <c r="F17" s="82">
        <v>925560</v>
      </c>
      <c r="G17" s="33">
        <v>975090</v>
      </c>
      <c r="H17" s="100">
        <v>1.0535135485543887</v>
      </c>
      <c r="I17" s="212">
        <v>49530</v>
      </c>
      <c r="J17" s="211">
        <v>975090</v>
      </c>
    </row>
    <row r="18" spans="2:11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920890</v>
      </c>
      <c r="G18" s="33">
        <v>970420</v>
      </c>
      <c r="H18" s="100">
        <v>1.0537849254525513</v>
      </c>
      <c r="I18" s="212">
        <v>49530</v>
      </c>
      <c r="J18" s="211">
        <v>970420</v>
      </c>
    </row>
    <row r="19" spans="2:11" ht="19.5" thickBot="1" x14ac:dyDescent="0.35">
      <c r="B19" s="366"/>
      <c r="C19" s="87"/>
      <c r="D19" s="88" t="s">
        <v>12</v>
      </c>
      <c r="E19" s="89" t="s">
        <v>10</v>
      </c>
      <c r="F19" s="90">
        <v>920890</v>
      </c>
      <c r="G19" s="175">
        <v>970420</v>
      </c>
      <c r="H19" s="101">
        <v>1.0537849254525513</v>
      </c>
      <c r="I19" s="314">
        <v>49530</v>
      </c>
      <c r="J19" s="298">
        <v>970420</v>
      </c>
    </row>
    <row r="20" spans="2:11" ht="19.5" customHeight="1" thickTop="1" x14ac:dyDescent="0.3">
      <c r="B20" s="368" t="s">
        <v>23</v>
      </c>
      <c r="C20" s="76" t="s">
        <v>8</v>
      </c>
      <c r="D20" s="77" t="s">
        <v>9</v>
      </c>
      <c r="E20" s="78" t="s">
        <v>10</v>
      </c>
      <c r="F20" s="79">
        <v>939760</v>
      </c>
      <c r="G20" s="57">
        <v>989850</v>
      </c>
      <c r="H20" s="102">
        <v>1.0533008427683663</v>
      </c>
      <c r="I20" s="315">
        <v>50090</v>
      </c>
      <c r="J20" s="196">
        <v>989850</v>
      </c>
    </row>
    <row r="21" spans="2:11" ht="18.75" x14ac:dyDescent="0.3">
      <c r="B21" s="369"/>
      <c r="C21" s="81" t="s">
        <v>14</v>
      </c>
      <c r="D21" s="69" t="s">
        <v>11</v>
      </c>
      <c r="E21" s="72" t="s">
        <v>10</v>
      </c>
      <c r="F21" s="82">
        <v>935030</v>
      </c>
      <c r="G21" s="33">
        <v>985120</v>
      </c>
      <c r="H21" s="100">
        <v>1.0535704736746414</v>
      </c>
      <c r="I21" s="212">
        <v>50090</v>
      </c>
      <c r="J21" s="211">
        <v>985120</v>
      </c>
    </row>
    <row r="22" spans="2:11" ht="18.75" x14ac:dyDescent="0.3">
      <c r="B22" s="369"/>
      <c r="C22" s="81"/>
      <c r="D22" s="70" t="s">
        <v>12</v>
      </c>
      <c r="E22" s="84" t="s">
        <v>10</v>
      </c>
      <c r="F22" s="85">
        <v>935030</v>
      </c>
      <c r="G22" s="33">
        <v>985120</v>
      </c>
      <c r="H22" s="100">
        <v>1.0535704736746414</v>
      </c>
      <c r="I22" s="212">
        <v>50090</v>
      </c>
      <c r="J22" s="211">
        <v>985120</v>
      </c>
    </row>
    <row r="23" spans="2:11" ht="18.75" x14ac:dyDescent="0.3">
      <c r="B23" s="369"/>
      <c r="C23" s="70" t="s">
        <v>8</v>
      </c>
      <c r="D23" s="69" t="s">
        <v>9</v>
      </c>
      <c r="E23" s="72" t="s">
        <v>10</v>
      </c>
      <c r="F23" s="128">
        <v>949210</v>
      </c>
      <c r="G23" s="155">
        <v>1027650</v>
      </c>
      <c r="H23" s="272">
        <v>1.0826371403588246</v>
      </c>
      <c r="I23" s="234">
        <v>78440</v>
      </c>
      <c r="J23" s="311">
        <v>1027650</v>
      </c>
      <c r="K23" t="s">
        <v>41</v>
      </c>
    </row>
    <row r="24" spans="2:11" ht="18.75" x14ac:dyDescent="0.3">
      <c r="B24" s="369"/>
      <c r="C24" s="81" t="s">
        <v>15</v>
      </c>
      <c r="D24" s="69" t="s">
        <v>11</v>
      </c>
      <c r="E24" s="72" t="s">
        <v>10</v>
      </c>
      <c r="F24" s="82">
        <v>972840</v>
      </c>
      <c r="G24" s="33">
        <v>1022930</v>
      </c>
      <c r="H24" s="100">
        <v>1.0514884256403931</v>
      </c>
      <c r="I24" s="212">
        <v>50090</v>
      </c>
      <c r="J24" s="211">
        <v>1022930</v>
      </c>
    </row>
    <row r="25" spans="2:11" ht="18.75" x14ac:dyDescent="0.3">
      <c r="B25" s="369"/>
      <c r="C25" s="81"/>
      <c r="D25" s="70" t="s">
        <v>12</v>
      </c>
      <c r="E25" s="84" t="s">
        <v>10</v>
      </c>
      <c r="F25" s="85">
        <v>972840</v>
      </c>
      <c r="G25" s="33">
        <v>1022930</v>
      </c>
      <c r="H25" s="100">
        <v>1.0514884256403931</v>
      </c>
      <c r="I25" s="212">
        <v>50090</v>
      </c>
      <c r="J25" s="211">
        <v>1022930</v>
      </c>
    </row>
    <row r="26" spans="2:11" ht="18.75" x14ac:dyDescent="0.3">
      <c r="B26" s="369"/>
      <c r="C26" s="70" t="s">
        <v>8</v>
      </c>
      <c r="D26" s="69" t="s">
        <v>9</v>
      </c>
      <c r="E26" s="72" t="s">
        <v>10</v>
      </c>
      <c r="F26" s="128">
        <v>987020</v>
      </c>
      <c r="G26" s="155">
        <v>1065460</v>
      </c>
      <c r="H26" s="272">
        <v>1.0794715405969484</v>
      </c>
      <c r="I26" s="234">
        <v>78440</v>
      </c>
      <c r="J26" s="311">
        <v>1065460</v>
      </c>
      <c r="K26" t="s">
        <v>41</v>
      </c>
    </row>
    <row r="27" spans="2:11" ht="18.75" x14ac:dyDescent="0.3">
      <c r="B27" s="369"/>
      <c r="C27" s="81" t="s">
        <v>18</v>
      </c>
      <c r="D27" s="69" t="s">
        <v>11</v>
      </c>
      <c r="E27" s="72" t="s">
        <v>10</v>
      </c>
      <c r="F27" s="128">
        <v>987020</v>
      </c>
      <c r="G27" s="155">
        <v>1065460</v>
      </c>
      <c r="H27" s="272">
        <v>1.0794715405969484</v>
      </c>
      <c r="I27" s="234">
        <v>78440</v>
      </c>
      <c r="J27" s="311">
        <v>1065460</v>
      </c>
      <c r="K27" t="s">
        <v>41</v>
      </c>
    </row>
    <row r="28" spans="2:11" ht="19.5" thickBot="1" x14ac:dyDescent="0.35">
      <c r="B28" s="370"/>
      <c r="C28" s="87"/>
      <c r="D28" s="88" t="s">
        <v>12</v>
      </c>
      <c r="E28" s="89" t="s">
        <v>10</v>
      </c>
      <c r="F28" s="129">
        <v>982290</v>
      </c>
      <c r="G28" s="184">
        <v>1060730</v>
      </c>
      <c r="H28" s="320">
        <v>1.0798542182044</v>
      </c>
      <c r="I28" s="316">
        <v>78440</v>
      </c>
      <c r="J28" s="312">
        <v>1060730</v>
      </c>
      <c r="K28" t="s">
        <v>41</v>
      </c>
    </row>
    <row r="29" spans="2:11" ht="19.5" customHeight="1" thickTop="1" x14ac:dyDescent="0.3">
      <c r="B29" s="371" t="s">
        <v>19</v>
      </c>
      <c r="C29" s="76" t="s">
        <v>8</v>
      </c>
      <c r="D29" s="77" t="s">
        <v>9</v>
      </c>
      <c r="E29" s="78" t="s">
        <v>10</v>
      </c>
      <c r="F29" s="79">
        <v>926000</v>
      </c>
      <c r="G29" s="123">
        <v>974410</v>
      </c>
      <c r="H29" s="321">
        <v>1.0522786177105832</v>
      </c>
      <c r="I29" s="317">
        <v>48410</v>
      </c>
      <c r="J29" s="196">
        <v>974410</v>
      </c>
    </row>
    <row r="30" spans="2:11" ht="18.75" x14ac:dyDescent="0.3">
      <c r="B30" s="372"/>
      <c r="C30" s="81" t="s">
        <v>18</v>
      </c>
      <c r="D30" s="69" t="s">
        <v>11</v>
      </c>
      <c r="E30" s="72" t="s">
        <v>10</v>
      </c>
      <c r="F30" s="82">
        <v>921970</v>
      </c>
      <c r="G30" s="33">
        <v>970170</v>
      </c>
      <c r="H30" s="100">
        <v>1.0522793583305314</v>
      </c>
      <c r="I30" s="191">
        <v>48200</v>
      </c>
      <c r="J30" s="196">
        <v>970170</v>
      </c>
    </row>
    <row r="31" spans="2:11" ht="19.5" thickBot="1" x14ac:dyDescent="0.35">
      <c r="B31" s="373"/>
      <c r="C31" s="87"/>
      <c r="D31" s="88" t="s">
        <v>12</v>
      </c>
      <c r="E31" s="89" t="s">
        <v>10</v>
      </c>
      <c r="F31" s="90">
        <v>922110</v>
      </c>
      <c r="G31" s="182">
        <v>970550</v>
      </c>
      <c r="H31" s="101">
        <v>1.0525316936157292</v>
      </c>
      <c r="I31" s="309">
        <v>48440</v>
      </c>
      <c r="J31" s="298">
        <v>970550</v>
      </c>
    </row>
    <row r="32" spans="2:11" ht="19.5" customHeight="1" thickTop="1" x14ac:dyDescent="0.3">
      <c r="B32" s="372" t="s">
        <v>24</v>
      </c>
      <c r="C32" s="81" t="s">
        <v>8</v>
      </c>
      <c r="D32" s="68" t="s">
        <v>9</v>
      </c>
      <c r="E32" s="92" t="s">
        <v>10</v>
      </c>
      <c r="F32" s="130">
        <v>903220</v>
      </c>
      <c r="G32" s="157">
        <v>978150</v>
      </c>
      <c r="H32" s="136">
        <v>1.0829587475919489</v>
      </c>
      <c r="I32" s="262">
        <v>74930</v>
      </c>
      <c r="J32" s="313">
        <v>978150</v>
      </c>
      <c r="K32" t="s">
        <v>41</v>
      </c>
    </row>
    <row r="33" spans="2:11" ht="18.75" x14ac:dyDescent="0.3">
      <c r="B33" s="372"/>
      <c r="C33" s="81" t="s">
        <v>18</v>
      </c>
      <c r="D33" s="69" t="s">
        <v>11</v>
      </c>
      <c r="E33" s="72" t="s">
        <v>10</v>
      </c>
      <c r="F33" s="128">
        <v>899350</v>
      </c>
      <c r="G33" s="157">
        <v>973960</v>
      </c>
      <c r="H33" s="136">
        <v>1.0829599154945238</v>
      </c>
      <c r="I33" s="262">
        <v>74610</v>
      </c>
      <c r="J33" s="313">
        <v>973960</v>
      </c>
      <c r="K33" t="s">
        <v>41</v>
      </c>
    </row>
    <row r="34" spans="2:11" ht="19.5" thickBot="1" x14ac:dyDescent="0.35">
      <c r="B34" s="374"/>
      <c r="C34" s="93"/>
      <c r="D34" s="71" t="s">
        <v>12</v>
      </c>
      <c r="E34" s="73" t="s">
        <v>10</v>
      </c>
      <c r="F34" s="94">
        <v>926450</v>
      </c>
      <c r="G34" s="125">
        <v>974330</v>
      </c>
      <c r="H34" s="120">
        <v>1.051681148469966</v>
      </c>
      <c r="I34" s="257">
        <v>47880</v>
      </c>
      <c r="J34" s="284">
        <v>974330</v>
      </c>
    </row>
  </sheetData>
  <mergeCells count="11">
    <mergeCell ref="B1:H1"/>
    <mergeCell ref="B6:B7"/>
    <mergeCell ref="C6:C7"/>
    <mergeCell ref="D6:D7"/>
    <mergeCell ref="E6:E7"/>
    <mergeCell ref="F6:J6"/>
    <mergeCell ref="B8:B13"/>
    <mergeCell ref="B14:B19"/>
    <mergeCell ref="B20:B28"/>
    <mergeCell ref="B29:B31"/>
    <mergeCell ref="B32:B3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CF88-53A4-4ED1-A2C3-82EFA843C91A}">
  <dimension ref="B1:P19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10" max="10" width="13.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110"/>
      <c r="J1" s="287"/>
    </row>
    <row r="2" spans="2:16" x14ac:dyDescent="0.3">
      <c r="B2" s="59"/>
      <c r="C2" s="60"/>
      <c r="D2" s="60"/>
      <c r="E2" s="61"/>
      <c r="F2" s="60"/>
      <c r="G2" s="60"/>
      <c r="H2" s="60"/>
      <c r="I2" s="60"/>
      <c r="J2" s="288"/>
    </row>
    <row r="3" spans="2:16" ht="18.75" x14ac:dyDescent="0.3">
      <c r="B3" s="62" t="s">
        <v>38</v>
      </c>
      <c r="C3" s="62"/>
      <c r="D3" s="62"/>
      <c r="E3" s="63"/>
      <c r="F3" s="62"/>
      <c r="G3" s="64"/>
      <c r="H3" s="60"/>
      <c r="I3" s="60"/>
      <c r="J3" s="288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0"/>
      <c r="I4" s="60"/>
      <c r="J4" s="288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76" t="s">
        <v>3</v>
      </c>
      <c r="D6" s="359" t="s">
        <v>4</v>
      </c>
      <c r="E6" s="361" t="s">
        <v>5</v>
      </c>
      <c r="F6" s="363" t="s">
        <v>52</v>
      </c>
      <c r="G6" s="363"/>
      <c r="H6" s="363"/>
      <c r="I6" s="363"/>
      <c r="J6" s="364"/>
    </row>
    <row r="7" spans="2:16" ht="29.25" thickBot="1" x14ac:dyDescent="0.35">
      <c r="B7" s="375"/>
      <c r="C7" s="377"/>
      <c r="D7" s="360"/>
      <c r="E7" s="362"/>
      <c r="F7" s="303" t="s">
        <v>42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7" t="s">
        <v>21</v>
      </c>
      <c r="C8" s="81" t="s">
        <v>8</v>
      </c>
      <c r="D8" s="68" t="s">
        <v>9</v>
      </c>
      <c r="E8" s="92" t="s">
        <v>10</v>
      </c>
      <c r="F8" s="79">
        <v>897830</v>
      </c>
      <c r="G8" s="80">
        <v>948790</v>
      </c>
      <c r="H8" s="178">
        <v>1.056759074657786</v>
      </c>
      <c r="I8" s="289">
        <v>50960</v>
      </c>
      <c r="J8" s="196">
        <v>948790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>
        <v>893030</v>
      </c>
      <c r="G9" s="83">
        <v>943990</v>
      </c>
      <c r="H9" s="102">
        <v>1.0570641523800992</v>
      </c>
      <c r="I9" s="289">
        <v>50960</v>
      </c>
      <c r="J9" s="196">
        <v>943990</v>
      </c>
    </row>
    <row r="10" spans="2:16" ht="18.75" x14ac:dyDescent="0.3">
      <c r="B10" s="365"/>
      <c r="C10" s="81"/>
      <c r="D10" s="70" t="s">
        <v>12</v>
      </c>
      <c r="E10" s="84" t="s">
        <v>10</v>
      </c>
      <c r="F10" s="85">
        <v>893030</v>
      </c>
      <c r="G10" s="83">
        <v>943990</v>
      </c>
      <c r="H10" s="102">
        <v>1.0570641523800992</v>
      </c>
      <c r="I10" s="289">
        <v>50960</v>
      </c>
      <c r="J10" s="196">
        <v>943990</v>
      </c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>
        <v>936300</v>
      </c>
      <c r="G11" s="83">
        <v>987260</v>
      </c>
      <c r="H11" s="102">
        <v>1.0544269998931965</v>
      </c>
      <c r="I11" s="289">
        <v>50960</v>
      </c>
      <c r="J11" s="196">
        <v>987260</v>
      </c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>
        <v>931490</v>
      </c>
      <c r="G12" s="83">
        <v>982450</v>
      </c>
      <c r="H12" s="102">
        <v>1.0547080483955813</v>
      </c>
      <c r="I12" s="289">
        <v>50960</v>
      </c>
      <c r="J12" s="196">
        <v>982450</v>
      </c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>
        <v>931490</v>
      </c>
      <c r="G13" s="91">
        <v>982450</v>
      </c>
      <c r="H13" s="179">
        <v>1.0547080483955813</v>
      </c>
      <c r="I13" s="290">
        <v>50960</v>
      </c>
      <c r="J13" s="298">
        <v>982450</v>
      </c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915430</v>
      </c>
      <c r="G14" s="80">
        <v>966480</v>
      </c>
      <c r="H14" s="178">
        <v>1.0557661426870433</v>
      </c>
      <c r="I14" s="289">
        <v>51050</v>
      </c>
      <c r="J14" s="196">
        <v>966480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910610</v>
      </c>
      <c r="G15" s="83">
        <v>961660</v>
      </c>
      <c r="H15" s="102">
        <v>1.0560613215317205</v>
      </c>
      <c r="I15" s="289">
        <v>51050</v>
      </c>
      <c r="J15" s="211">
        <v>961660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910610</v>
      </c>
      <c r="G16" s="83">
        <v>961660</v>
      </c>
      <c r="H16" s="102">
        <v>1.0560613215317205</v>
      </c>
      <c r="I16" s="289">
        <v>51050</v>
      </c>
      <c r="J16" s="211">
        <v>961660</v>
      </c>
    </row>
    <row r="17" spans="2:10" ht="18.75" x14ac:dyDescent="0.3">
      <c r="B17" s="365"/>
      <c r="C17" s="86" t="s">
        <v>8</v>
      </c>
      <c r="D17" s="69" t="s">
        <v>9</v>
      </c>
      <c r="E17" s="72" t="s">
        <v>10</v>
      </c>
      <c r="F17" s="82">
        <v>953960</v>
      </c>
      <c r="G17" s="83">
        <v>1005010</v>
      </c>
      <c r="H17" s="102">
        <v>1.0535137741624387</v>
      </c>
      <c r="I17" s="289">
        <v>51050</v>
      </c>
      <c r="J17" s="211">
        <v>1005010</v>
      </c>
    </row>
    <row r="18" spans="2:10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949140</v>
      </c>
      <c r="G18" s="83">
        <v>1000190</v>
      </c>
      <c r="H18" s="102">
        <v>1.0537855321659608</v>
      </c>
      <c r="I18" s="289">
        <v>51050</v>
      </c>
      <c r="J18" s="211">
        <v>1000190</v>
      </c>
    </row>
    <row r="19" spans="2:10" ht="19.5" thickBot="1" x14ac:dyDescent="0.35">
      <c r="B19" s="378"/>
      <c r="C19" s="93"/>
      <c r="D19" s="71" t="s">
        <v>12</v>
      </c>
      <c r="E19" s="73" t="s">
        <v>10</v>
      </c>
      <c r="F19" s="94">
        <v>949140</v>
      </c>
      <c r="G19" s="95">
        <v>1000190</v>
      </c>
      <c r="H19" s="120">
        <v>1.0537855321659608</v>
      </c>
      <c r="I19" s="294">
        <v>51050</v>
      </c>
      <c r="J19" s="220">
        <v>1000190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J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9FF0-32E4-4486-9280-80F6C8B81183}">
  <dimension ref="B1:P19"/>
  <sheetViews>
    <sheetView workbookViewId="0">
      <selection activeCell="F7" sqref="F7"/>
    </sheetView>
  </sheetViews>
  <sheetFormatPr defaultRowHeight="16.5" x14ac:dyDescent="0.3"/>
  <cols>
    <col min="6" max="7" width="14.625" bestFit="1" customWidth="1"/>
    <col min="10" max="10" width="13.75" bestFit="1" customWidth="1"/>
    <col min="16" max="16" width="11.875" bestFit="1" customWidth="1"/>
  </cols>
  <sheetData>
    <row r="1" spans="2:16" ht="22.5" x14ac:dyDescent="0.3">
      <c r="B1" s="356" t="s">
        <v>36</v>
      </c>
      <c r="C1" s="356"/>
      <c r="D1" s="356"/>
      <c r="E1" s="356"/>
      <c r="F1" s="356"/>
      <c r="G1" s="356"/>
      <c r="H1" s="356"/>
      <c r="I1" s="110"/>
      <c r="J1" s="287"/>
    </row>
    <row r="2" spans="2:16" x14ac:dyDescent="0.3">
      <c r="B2" s="59"/>
      <c r="C2" s="60"/>
      <c r="D2" s="60"/>
      <c r="E2" s="61"/>
      <c r="F2" s="60"/>
      <c r="G2" s="60"/>
      <c r="H2" s="60"/>
      <c r="I2" s="60"/>
      <c r="J2" s="288"/>
    </row>
    <row r="3" spans="2:16" ht="18.75" x14ac:dyDescent="0.3">
      <c r="B3" s="62" t="s">
        <v>38</v>
      </c>
      <c r="C3" s="62"/>
      <c r="D3" s="62"/>
      <c r="E3" s="63"/>
      <c r="F3" s="62"/>
      <c r="G3" s="64"/>
      <c r="H3" s="60"/>
      <c r="I3" s="60"/>
      <c r="J3" s="288"/>
    </row>
    <row r="4" spans="2:16" ht="18.75" x14ac:dyDescent="0.3">
      <c r="B4" s="65" t="s">
        <v>25</v>
      </c>
      <c r="C4" s="65"/>
      <c r="D4" s="65"/>
      <c r="E4" s="66"/>
      <c r="F4" s="65"/>
      <c r="G4" s="65"/>
      <c r="H4" s="60"/>
      <c r="I4" s="60"/>
      <c r="J4" s="288"/>
    </row>
    <row r="5" spans="2:16" ht="17.25" thickBot="1" x14ac:dyDescent="0.35">
      <c r="B5" s="59"/>
      <c r="C5" s="60"/>
      <c r="D5" s="60"/>
      <c r="E5" s="61"/>
      <c r="F5" s="60"/>
      <c r="G5" s="60"/>
      <c r="J5" s="67" t="s">
        <v>1</v>
      </c>
    </row>
    <row r="6" spans="2:16" x14ac:dyDescent="0.3">
      <c r="B6" s="357" t="s">
        <v>2</v>
      </c>
      <c r="C6" s="376" t="s">
        <v>3</v>
      </c>
      <c r="D6" s="359" t="s">
        <v>4</v>
      </c>
      <c r="E6" s="361" t="s">
        <v>5</v>
      </c>
      <c r="F6" s="363" t="s">
        <v>51</v>
      </c>
      <c r="G6" s="363"/>
      <c r="H6" s="363"/>
      <c r="I6" s="363"/>
      <c r="J6" s="364"/>
    </row>
    <row r="7" spans="2:16" ht="29.25" thickBot="1" x14ac:dyDescent="0.35">
      <c r="B7" s="375"/>
      <c r="C7" s="377"/>
      <c r="D7" s="360"/>
      <c r="E7" s="362"/>
      <c r="F7" s="303" t="s">
        <v>42</v>
      </c>
      <c r="G7" s="74" t="s">
        <v>43</v>
      </c>
      <c r="H7" s="75" t="s">
        <v>6</v>
      </c>
      <c r="I7" s="301" t="s">
        <v>34</v>
      </c>
      <c r="J7" s="302" t="s">
        <v>27</v>
      </c>
      <c r="L7" s="103"/>
      <c r="M7" s="103"/>
    </row>
    <row r="8" spans="2:16" ht="19.5" customHeight="1" thickTop="1" x14ac:dyDescent="0.3">
      <c r="B8" s="367" t="s">
        <v>21</v>
      </c>
      <c r="C8" s="81" t="s">
        <v>8</v>
      </c>
      <c r="D8" s="68" t="s">
        <v>9</v>
      </c>
      <c r="E8" s="92" t="s">
        <v>10</v>
      </c>
      <c r="F8" s="79"/>
      <c r="G8" s="80"/>
      <c r="H8" s="178"/>
      <c r="I8" s="289"/>
      <c r="J8" s="379" t="s">
        <v>45</v>
      </c>
    </row>
    <row r="9" spans="2:16" ht="18.75" x14ac:dyDescent="0.3">
      <c r="B9" s="365"/>
      <c r="C9" s="81" t="s">
        <v>14</v>
      </c>
      <c r="D9" s="69" t="s">
        <v>11</v>
      </c>
      <c r="E9" s="72" t="s">
        <v>10</v>
      </c>
      <c r="F9" s="82"/>
      <c r="G9" s="83"/>
      <c r="H9" s="102"/>
      <c r="I9" s="289"/>
      <c r="J9" s="380"/>
    </row>
    <row r="10" spans="2:16" ht="18.75" x14ac:dyDescent="0.3">
      <c r="B10" s="365"/>
      <c r="C10" s="81"/>
      <c r="D10" s="70" t="s">
        <v>12</v>
      </c>
      <c r="E10" s="84" t="s">
        <v>10</v>
      </c>
      <c r="F10" s="85"/>
      <c r="G10" s="83"/>
      <c r="H10" s="102"/>
      <c r="I10" s="289"/>
      <c r="J10" s="380"/>
    </row>
    <row r="11" spans="2:16" ht="18.75" x14ac:dyDescent="0.3">
      <c r="B11" s="365"/>
      <c r="C11" s="86" t="s">
        <v>8</v>
      </c>
      <c r="D11" s="69" t="s">
        <v>9</v>
      </c>
      <c r="E11" s="72" t="s">
        <v>10</v>
      </c>
      <c r="F11" s="82"/>
      <c r="G11" s="83"/>
      <c r="H11" s="102"/>
      <c r="I11" s="289"/>
      <c r="J11" s="380"/>
    </row>
    <row r="12" spans="2:16" ht="18.75" x14ac:dyDescent="0.3">
      <c r="B12" s="365"/>
      <c r="C12" s="81" t="s">
        <v>15</v>
      </c>
      <c r="D12" s="69" t="s">
        <v>11</v>
      </c>
      <c r="E12" s="72" t="s">
        <v>10</v>
      </c>
      <c r="F12" s="82"/>
      <c r="G12" s="83"/>
      <c r="H12" s="102"/>
      <c r="I12" s="289"/>
      <c r="J12" s="380"/>
    </row>
    <row r="13" spans="2:16" ht="19.5" thickBot="1" x14ac:dyDescent="0.35">
      <c r="B13" s="366"/>
      <c r="C13" s="87"/>
      <c r="D13" s="88" t="s">
        <v>12</v>
      </c>
      <c r="E13" s="89" t="s">
        <v>10</v>
      </c>
      <c r="F13" s="90"/>
      <c r="G13" s="91"/>
      <c r="H13" s="179"/>
      <c r="I13" s="290"/>
      <c r="J13" s="381"/>
      <c r="P13" s="107"/>
    </row>
    <row r="14" spans="2:16" ht="19.5" customHeight="1" thickTop="1" x14ac:dyDescent="0.3">
      <c r="B14" s="367" t="s">
        <v>22</v>
      </c>
      <c r="C14" s="76" t="s">
        <v>8</v>
      </c>
      <c r="D14" s="77" t="s">
        <v>9</v>
      </c>
      <c r="E14" s="78" t="s">
        <v>10</v>
      </c>
      <c r="F14" s="79">
        <v>897970</v>
      </c>
      <c r="G14" s="80">
        <v>948040</v>
      </c>
      <c r="H14" s="178">
        <v>1.0557591010835552</v>
      </c>
      <c r="I14" s="289">
        <v>50070</v>
      </c>
      <c r="J14" s="196">
        <v>948040</v>
      </c>
    </row>
    <row r="15" spans="2:16" ht="18.75" x14ac:dyDescent="0.3">
      <c r="B15" s="365"/>
      <c r="C15" s="81" t="s">
        <v>14</v>
      </c>
      <c r="D15" s="69" t="s">
        <v>11</v>
      </c>
      <c r="E15" s="72" t="s">
        <v>10</v>
      </c>
      <c r="F15" s="82">
        <v>893250</v>
      </c>
      <c r="G15" s="83">
        <v>943320</v>
      </c>
      <c r="H15" s="102">
        <v>1.0560537363560034</v>
      </c>
      <c r="I15" s="289">
        <v>50070</v>
      </c>
      <c r="J15" s="211">
        <v>943320</v>
      </c>
    </row>
    <row r="16" spans="2:16" ht="18.75" x14ac:dyDescent="0.3">
      <c r="B16" s="365"/>
      <c r="C16" s="81"/>
      <c r="D16" s="70" t="s">
        <v>12</v>
      </c>
      <c r="E16" s="84" t="s">
        <v>10</v>
      </c>
      <c r="F16" s="85">
        <v>893250</v>
      </c>
      <c r="G16" s="83">
        <v>943320</v>
      </c>
      <c r="H16" s="102">
        <v>1.0560537363560034</v>
      </c>
      <c r="I16" s="289">
        <v>50070</v>
      </c>
      <c r="J16" s="211">
        <v>943320</v>
      </c>
    </row>
    <row r="17" spans="2:10" ht="18.75" x14ac:dyDescent="0.3">
      <c r="B17" s="365"/>
      <c r="C17" s="86" t="s">
        <v>8</v>
      </c>
      <c r="D17" s="69" t="s">
        <v>9</v>
      </c>
      <c r="E17" s="72" t="s">
        <v>10</v>
      </c>
      <c r="F17" s="82">
        <v>935770</v>
      </c>
      <c r="G17" s="83">
        <v>985840</v>
      </c>
      <c r="H17" s="102">
        <v>1.0535067377667588</v>
      </c>
      <c r="I17" s="289">
        <v>50070</v>
      </c>
      <c r="J17" s="211">
        <v>985840</v>
      </c>
    </row>
    <row r="18" spans="2:10" ht="18.75" x14ac:dyDescent="0.3">
      <c r="B18" s="365"/>
      <c r="C18" s="81" t="s">
        <v>15</v>
      </c>
      <c r="D18" s="69" t="s">
        <v>11</v>
      </c>
      <c r="E18" s="72" t="s">
        <v>10</v>
      </c>
      <c r="F18" s="82">
        <v>931040</v>
      </c>
      <c r="G18" s="83">
        <v>981110</v>
      </c>
      <c r="H18" s="102">
        <v>1.0537785702010656</v>
      </c>
      <c r="I18" s="289">
        <v>50070</v>
      </c>
      <c r="J18" s="211">
        <v>981110</v>
      </c>
    </row>
    <row r="19" spans="2:10" ht="19.5" thickBot="1" x14ac:dyDescent="0.35">
      <c r="B19" s="378"/>
      <c r="C19" s="93"/>
      <c r="D19" s="71" t="s">
        <v>12</v>
      </c>
      <c r="E19" s="73" t="s">
        <v>10</v>
      </c>
      <c r="F19" s="94">
        <v>931040</v>
      </c>
      <c r="G19" s="95">
        <v>981110</v>
      </c>
      <c r="H19" s="120">
        <v>1.0537785702010656</v>
      </c>
      <c r="I19" s="294">
        <v>50070</v>
      </c>
      <c r="J19" s="220">
        <v>981110</v>
      </c>
    </row>
  </sheetData>
  <mergeCells count="9">
    <mergeCell ref="B8:B13"/>
    <mergeCell ref="B14:B19"/>
    <mergeCell ref="J8:J13"/>
    <mergeCell ref="B1:H1"/>
    <mergeCell ref="B6:B7"/>
    <mergeCell ref="C6:C7"/>
    <mergeCell ref="D6:D7"/>
    <mergeCell ref="E6:E7"/>
    <mergeCell ref="F6:J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67A2-FBEC-446F-B411-10ECFE985451}">
  <dimension ref="B1:M35"/>
  <sheetViews>
    <sheetView workbookViewId="0">
      <selection activeCell="F9" sqref="F9"/>
    </sheetView>
  </sheetViews>
  <sheetFormatPr defaultRowHeight="16.5" x14ac:dyDescent="0.3"/>
  <cols>
    <col min="6" max="7" width="26.375" customWidth="1"/>
    <col min="8" max="8" width="16.875" customWidth="1"/>
    <col min="13" max="13" width="11.875" bestFit="1" customWidth="1"/>
  </cols>
  <sheetData>
    <row r="1" spans="2:13" ht="22.5" x14ac:dyDescent="0.3">
      <c r="B1" s="356" t="s">
        <v>36</v>
      </c>
      <c r="C1" s="356"/>
      <c r="D1" s="356"/>
      <c r="E1" s="356"/>
      <c r="F1" s="356"/>
      <c r="G1" s="356"/>
    </row>
    <row r="2" spans="2:13" x14ac:dyDescent="0.3">
      <c r="B2" s="59"/>
      <c r="C2" s="60"/>
      <c r="D2" s="60"/>
      <c r="E2" s="61"/>
      <c r="F2" s="60"/>
      <c r="G2" s="60"/>
    </row>
    <row r="3" spans="2:13" ht="18.75" x14ac:dyDescent="0.3">
      <c r="B3" s="62" t="s">
        <v>38</v>
      </c>
      <c r="C3" s="62"/>
      <c r="D3" s="62"/>
      <c r="E3" s="63"/>
      <c r="F3" s="62"/>
      <c r="G3" s="64"/>
    </row>
    <row r="4" spans="2:13" ht="18.75" x14ac:dyDescent="0.3">
      <c r="B4" s="65" t="s">
        <v>25</v>
      </c>
      <c r="C4" s="65"/>
      <c r="D4" s="65"/>
      <c r="E4" s="66"/>
      <c r="F4" s="65"/>
      <c r="G4" s="65"/>
    </row>
    <row r="5" spans="2:13" ht="18.75" x14ac:dyDescent="0.3">
      <c r="B5" s="322" t="s">
        <v>47</v>
      </c>
      <c r="C5" s="322"/>
      <c r="D5" s="322"/>
      <c r="E5" s="323"/>
      <c r="F5" s="322"/>
      <c r="G5" s="322"/>
    </row>
    <row r="6" spans="2:13" ht="17.25" thickBot="1" x14ac:dyDescent="0.35">
      <c r="B6" s="59"/>
      <c r="C6" s="60"/>
      <c r="D6" s="60"/>
      <c r="E6" s="61"/>
      <c r="F6" s="60"/>
      <c r="H6" s="67" t="s">
        <v>1</v>
      </c>
    </row>
    <row r="7" spans="2:13" x14ac:dyDescent="0.3">
      <c r="B7" s="357" t="s">
        <v>2</v>
      </c>
      <c r="C7" s="387" t="s">
        <v>3</v>
      </c>
      <c r="D7" s="359" t="s">
        <v>4</v>
      </c>
      <c r="E7" s="361" t="s">
        <v>5</v>
      </c>
      <c r="F7" s="389" t="s">
        <v>46</v>
      </c>
      <c r="G7" s="390"/>
      <c r="H7" s="361" t="s">
        <v>48</v>
      </c>
    </row>
    <row r="8" spans="2:13" ht="29.25" thickBot="1" x14ac:dyDescent="0.35">
      <c r="B8" s="375"/>
      <c r="C8" s="388"/>
      <c r="D8" s="360"/>
      <c r="E8" s="362"/>
      <c r="F8" s="331" t="s">
        <v>57</v>
      </c>
      <c r="G8" s="332" t="s">
        <v>58</v>
      </c>
      <c r="H8" s="362"/>
      <c r="I8" s="103"/>
      <c r="J8" s="103"/>
    </row>
    <row r="9" spans="2:13" ht="19.5" customHeight="1" thickTop="1" x14ac:dyDescent="0.3">
      <c r="B9" s="367" t="s">
        <v>21</v>
      </c>
      <c r="C9" s="326" t="s">
        <v>8</v>
      </c>
      <c r="D9" s="68" t="s">
        <v>9</v>
      </c>
      <c r="E9" s="92" t="s">
        <v>10</v>
      </c>
      <c r="F9" s="299">
        <v>887160</v>
      </c>
      <c r="G9" s="14">
        <v>937510</v>
      </c>
      <c r="H9" s="382" t="s">
        <v>49</v>
      </c>
    </row>
    <row r="10" spans="2:13" ht="18.75" x14ac:dyDescent="0.3">
      <c r="B10" s="365"/>
      <c r="C10" s="326" t="s">
        <v>14</v>
      </c>
      <c r="D10" s="69" t="s">
        <v>11</v>
      </c>
      <c r="E10" s="72" t="s">
        <v>10</v>
      </c>
      <c r="F10" s="82">
        <v>882410</v>
      </c>
      <c r="G10" s="14">
        <v>932770</v>
      </c>
      <c r="H10" s="383"/>
    </row>
    <row r="11" spans="2:13" ht="18.75" x14ac:dyDescent="0.3">
      <c r="B11" s="365"/>
      <c r="C11" s="326"/>
      <c r="D11" s="70" t="s">
        <v>12</v>
      </c>
      <c r="E11" s="84" t="s">
        <v>10</v>
      </c>
      <c r="F11" s="85">
        <v>882410</v>
      </c>
      <c r="G11" s="14">
        <v>932770</v>
      </c>
      <c r="H11" s="383"/>
    </row>
    <row r="12" spans="2:13" ht="18.75" x14ac:dyDescent="0.3">
      <c r="B12" s="365"/>
      <c r="C12" s="327" t="s">
        <v>8</v>
      </c>
      <c r="D12" s="69" t="s">
        <v>9</v>
      </c>
      <c r="E12" s="72" t="s">
        <v>10</v>
      </c>
      <c r="F12" s="82">
        <v>925170</v>
      </c>
      <c r="G12" s="14">
        <v>975520</v>
      </c>
      <c r="H12" s="383"/>
    </row>
    <row r="13" spans="2:13" ht="18.75" x14ac:dyDescent="0.3">
      <c r="B13" s="365"/>
      <c r="C13" s="326" t="s">
        <v>15</v>
      </c>
      <c r="D13" s="69" t="s">
        <v>11</v>
      </c>
      <c r="E13" s="72" t="s">
        <v>10</v>
      </c>
      <c r="F13" s="82">
        <v>920420</v>
      </c>
      <c r="G13" s="14">
        <v>970770</v>
      </c>
      <c r="H13" s="383"/>
    </row>
    <row r="14" spans="2:13" ht="19.5" thickBot="1" x14ac:dyDescent="0.35">
      <c r="B14" s="366"/>
      <c r="C14" s="328"/>
      <c r="D14" s="88" t="s">
        <v>12</v>
      </c>
      <c r="E14" s="89" t="s">
        <v>10</v>
      </c>
      <c r="F14" s="90">
        <v>920420</v>
      </c>
      <c r="G14" s="175">
        <v>970770</v>
      </c>
      <c r="H14" s="384"/>
      <c r="M14" s="107"/>
    </row>
    <row r="15" spans="2:13" ht="19.5" customHeight="1" thickTop="1" x14ac:dyDescent="0.3">
      <c r="B15" s="367" t="s">
        <v>22</v>
      </c>
      <c r="C15" s="329" t="s">
        <v>8</v>
      </c>
      <c r="D15" s="77" t="s">
        <v>9</v>
      </c>
      <c r="E15" s="78" t="s">
        <v>10</v>
      </c>
      <c r="F15" s="79">
        <v>897700</v>
      </c>
      <c r="G15" s="57">
        <v>947760</v>
      </c>
      <c r="H15" s="385" t="s">
        <v>50</v>
      </c>
    </row>
    <row r="16" spans="2:13" ht="18.75" x14ac:dyDescent="0.3">
      <c r="B16" s="365"/>
      <c r="C16" s="326" t="s">
        <v>14</v>
      </c>
      <c r="D16" s="69" t="s">
        <v>11</v>
      </c>
      <c r="E16" s="72" t="s">
        <v>10</v>
      </c>
      <c r="F16" s="82">
        <v>892980</v>
      </c>
      <c r="G16" s="33">
        <v>943040</v>
      </c>
      <c r="H16" s="383"/>
    </row>
    <row r="17" spans="2:9" ht="18.75" x14ac:dyDescent="0.3">
      <c r="B17" s="365"/>
      <c r="C17" s="326"/>
      <c r="D17" s="70" t="s">
        <v>12</v>
      </c>
      <c r="E17" s="84" t="s">
        <v>10</v>
      </c>
      <c r="F17" s="85">
        <v>892980</v>
      </c>
      <c r="G17" s="33">
        <v>943040</v>
      </c>
      <c r="H17" s="383"/>
    </row>
    <row r="18" spans="2:9" ht="18.75" x14ac:dyDescent="0.3">
      <c r="B18" s="365"/>
      <c r="C18" s="327" t="s">
        <v>8</v>
      </c>
      <c r="D18" s="69" t="s">
        <v>9</v>
      </c>
      <c r="E18" s="72" t="s">
        <v>10</v>
      </c>
      <c r="F18" s="82">
        <v>935490</v>
      </c>
      <c r="G18" s="33">
        <v>985550</v>
      </c>
      <c r="H18" s="383"/>
    </row>
    <row r="19" spans="2:9" ht="18.75" x14ac:dyDescent="0.3">
      <c r="B19" s="365"/>
      <c r="C19" s="326" t="s">
        <v>15</v>
      </c>
      <c r="D19" s="69" t="s">
        <v>11</v>
      </c>
      <c r="E19" s="72" t="s">
        <v>10</v>
      </c>
      <c r="F19" s="82">
        <v>930770</v>
      </c>
      <c r="G19" s="33">
        <v>980830</v>
      </c>
      <c r="H19" s="383"/>
    </row>
    <row r="20" spans="2:9" ht="19.5" thickBot="1" x14ac:dyDescent="0.35">
      <c r="B20" s="366"/>
      <c r="C20" s="328"/>
      <c r="D20" s="88" t="s">
        <v>12</v>
      </c>
      <c r="E20" s="89" t="s">
        <v>10</v>
      </c>
      <c r="F20" s="90">
        <v>930770</v>
      </c>
      <c r="G20" s="175">
        <v>980830</v>
      </c>
      <c r="H20" s="383"/>
    </row>
    <row r="21" spans="2:9" ht="19.5" customHeight="1" thickTop="1" x14ac:dyDescent="0.3">
      <c r="B21" s="367" t="s">
        <v>23</v>
      </c>
      <c r="C21" s="329" t="s">
        <v>8</v>
      </c>
      <c r="D21" s="77" t="s">
        <v>9</v>
      </c>
      <c r="E21" s="78" t="s">
        <v>10</v>
      </c>
      <c r="F21" s="79">
        <v>937090</v>
      </c>
      <c r="G21" s="57">
        <v>987040</v>
      </c>
      <c r="H21" s="383"/>
    </row>
    <row r="22" spans="2:9" ht="18.75" x14ac:dyDescent="0.3">
      <c r="B22" s="365"/>
      <c r="C22" s="326" t="s">
        <v>14</v>
      </c>
      <c r="D22" s="69" t="s">
        <v>11</v>
      </c>
      <c r="E22" s="72" t="s">
        <v>10</v>
      </c>
      <c r="F22" s="82">
        <v>932380</v>
      </c>
      <c r="G22" s="33">
        <v>982330</v>
      </c>
      <c r="H22" s="383"/>
    </row>
    <row r="23" spans="2:9" ht="18.75" x14ac:dyDescent="0.3">
      <c r="B23" s="365"/>
      <c r="C23" s="326"/>
      <c r="D23" s="70" t="s">
        <v>12</v>
      </c>
      <c r="E23" s="84" t="s">
        <v>10</v>
      </c>
      <c r="F23" s="85">
        <v>932380</v>
      </c>
      <c r="G23" s="33">
        <v>982330</v>
      </c>
      <c r="H23" s="383"/>
    </row>
    <row r="24" spans="2:9" ht="18.75" x14ac:dyDescent="0.3">
      <c r="B24" s="365"/>
      <c r="C24" s="327" t="s">
        <v>8</v>
      </c>
      <c r="D24" s="69" t="s">
        <v>9</v>
      </c>
      <c r="E24" s="72" t="s">
        <v>10</v>
      </c>
      <c r="F24" s="128">
        <v>946520</v>
      </c>
      <c r="G24" s="155">
        <v>1024740</v>
      </c>
      <c r="H24" s="383"/>
      <c r="I24" t="s">
        <v>39</v>
      </c>
    </row>
    <row r="25" spans="2:9" ht="18.75" x14ac:dyDescent="0.3">
      <c r="B25" s="365"/>
      <c r="C25" s="326" t="s">
        <v>15</v>
      </c>
      <c r="D25" s="69" t="s">
        <v>11</v>
      </c>
      <c r="E25" s="72" t="s">
        <v>10</v>
      </c>
      <c r="F25" s="82">
        <v>970080</v>
      </c>
      <c r="G25" s="33">
        <v>1020030</v>
      </c>
      <c r="H25" s="383"/>
    </row>
    <row r="26" spans="2:9" ht="18.75" x14ac:dyDescent="0.3">
      <c r="B26" s="365"/>
      <c r="C26" s="326"/>
      <c r="D26" s="70" t="s">
        <v>12</v>
      </c>
      <c r="E26" s="84" t="s">
        <v>10</v>
      </c>
      <c r="F26" s="85">
        <v>970080</v>
      </c>
      <c r="G26" s="33">
        <v>1020030</v>
      </c>
      <c r="H26" s="383"/>
    </row>
    <row r="27" spans="2:9" ht="18.75" x14ac:dyDescent="0.3">
      <c r="B27" s="365"/>
      <c r="C27" s="327" t="s">
        <v>8</v>
      </c>
      <c r="D27" s="69" t="s">
        <v>9</v>
      </c>
      <c r="E27" s="72" t="s">
        <v>10</v>
      </c>
      <c r="F27" s="128">
        <v>984220</v>
      </c>
      <c r="G27" s="155">
        <v>1062440</v>
      </c>
      <c r="H27" s="383"/>
      <c r="I27" t="s">
        <v>39</v>
      </c>
    </row>
    <row r="28" spans="2:9" ht="18.75" x14ac:dyDescent="0.3">
      <c r="B28" s="365"/>
      <c r="C28" s="326" t="s">
        <v>18</v>
      </c>
      <c r="D28" s="69" t="s">
        <v>11</v>
      </c>
      <c r="E28" s="72" t="s">
        <v>10</v>
      </c>
      <c r="F28" s="128">
        <v>984220</v>
      </c>
      <c r="G28" s="155">
        <v>1062440</v>
      </c>
      <c r="H28" s="383"/>
      <c r="I28" t="s">
        <v>39</v>
      </c>
    </row>
    <row r="29" spans="2:9" ht="19.5" thickBot="1" x14ac:dyDescent="0.35">
      <c r="B29" s="366"/>
      <c r="C29" s="328"/>
      <c r="D29" s="88" t="s">
        <v>12</v>
      </c>
      <c r="E29" s="89" t="s">
        <v>10</v>
      </c>
      <c r="F29" s="129">
        <v>979510</v>
      </c>
      <c r="G29" s="184">
        <v>1057730</v>
      </c>
      <c r="H29" s="383"/>
      <c r="I29" t="s">
        <v>39</v>
      </c>
    </row>
    <row r="30" spans="2:9" ht="19.5" customHeight="1" thickTop="1" x14ac:dyDescent="0.3">
      <c r="B30" s="391" t="s">
        <v>19</v>
      </c>
      <c r="C30" s="329" t="s">
        <v>8</v>
      </c>
      <c r="D30" s="77" t="s">
        <v>9</v>
      </c>
      <c r="E30" s="78" t="s">
        <v>10</v>
      </c>
      <c r="F30" s="79">
        <v>931800</v>
      </c>
      <c r="G30" s="324">
        <v>980510</v>
      </c>
      <c r="H30" s="383"/>
    </row>
    <row r="31" spans="2:9" ht="18.75" x14ac:dyDescent="0.3">
      <c r="B31" s="392"/>
      <c r="C31" s="326" t="s">
        <v>18</v>
      </c>
      <c r="D31" s="69" t="s">
        <v>11</v>
      </c>
      <c r="E31" s="72" t="s">
        <v>10</v>
      </c>
      <c r="F31" s="82">
        <v>927750</v>
      </c>
      <c r="G31" s="33">
        <v>976250</v>
      </c>
      <c r="H31" s="383"/>
    </row>
    <row r="32" spans="2:9" ht="19.5" thickBot="1" x14ac:dyDescent="0.35">
      <c r="B32" s="393"/>
      <c r="C32" s="328"/>
      <c r="D32" s="88" t="s">
        <v>12</v>
      </c>
      <c r="E32" s="89" t="s">
        <v>10</v>
      </c>
      <c r="F32" s="90">
        <v>927890</v>
      </c>
      <c r="G32" s="175">
        <v>976640</v>
      </c>
      <c r="H32" s="383"/>
    </row>
    <row r="33" spans="2:9" ht="19.5" customHeight="1" thickTop="1" x14ac:dyDescent="0.3">
      <c r="B33" s="392" t="s">
        <v>24</v>
      </c>
      <c r="C33" s="326" t="s">
        <v>8</v>
      </c>
      <c r="D33" s="68" t="s">
        <v>9</v>
      </c>
      <c r="E33" s="92" t="s">
        <v>10</v>
      </c>
      <c r="F33" s="130">
        <v>917840</v>
      </c>
      <c r="G33" s="325">
        <v>993980</v>
      </c>
      <c r="H33" s="383"/>
      <c r="I33" t="s">
        <v>39</v>
      </c>
    </row>
    <row r="34" spans="2:9" ht="18.75" x14ac:dyDescent="0.3">
      <c r="B34" s="392"/>
      <c r="C34" s="326" t="s">
        <v>18</v>
      </c>
      <c r="D34" s="69" t="s">
        <v>11</v>
      </c>
      <c r="E34" s="72" t="s">
        <v>10</v>
      </c>
      <c r="F34" s="128">
        <v>913900</v>
      </c>
      <c r="G34" s="325">
        <v>989720</v>
      </c>
      <c r="H34" s="383"/>
      <c r="I34" t="s">
        <v>39</v>
      </c>
    </row>
    <row r="35" spans="2:9" ht="19.5" thickBot="1" x14ac:dyDescent="0.35">
      <c r="B35" s="394"/>
      <c r="C35" s="330"/>
      <c r="D35" s="71" t="s">
        <v>12</v>
      </c>
      <c r="E35" s="73" t="s">
        <v>10</v>
      </c>
      <c r="F35" s="94">
        <v>941440</v>
      </c>
      <c r="G35" s="119">
        <v>990100</v>
      </c>
      <c r="H35" s="386"/>
    </row>
  </sheetData>
  <mergeCells count="14">
    <mergeCell ref="H7:H8"/>
    <mergeCell ref="H9:H14"/>
    <mergeCell ref="H15:H35"/>
    <mergeCell ref="B1:G1"/>
    <mergeCell ref="B7:B8"/>
    <mergeCell ref="C7:C8"/>
    <mergeCell ref="D7:D8"/>
    <mergeCell ref="E7:E8"/>
    <mergeCell ref="F7:G7"/>
    <mergeCell ref="B9:B14"/>
    <mergeCell ref="B15:B20"/>
    <mergeCell ref="B21:B29"/>
    <mergeCell ref="B30:B32"/>
    <mergeCell ref="B33:B3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총괄</vt:lpstr>
      <vt:lpstr>계약금액 변경내용(현대제철)</vt:lpstr>
      <vt:lpstr>계약금액 변경내용(대한제강)</vt:lpstr>
      <vt:lpstr>계약금액 변경내용(동국제강)</vt:lpstr>
      <vt:lpstr>계약금액 변경내용(한국제강)</vt:lpstr>
      <vt:lpstr>계약금액 변경내용(한국특강)</vt:lpstr>
      <vt:lpstr>계약금액 변경내용(화진철강)</vt:lpstr>
      <vt:lpstr>정산기준단가 변경내용(화진철강, 한국철강, 환영철강공업)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2024-01-25T08:05:50Z</dcterms:created>
  <dcterms:modified xsi:type="dcterms:W3CDTF">2026-08-10T02:53:14Z</dcterms:modified>
</cp:coreProperties>
</file>